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สรุปบัญชี ผด.01" sheetId="1" r:id="rId1"/>
    <sheet name="บัญชีโครงการ ผด.02" sheetId="2" r:id="rId2"/>
    <sheet name="ผด.02 บัญชีครุภัณฑ์" sheetId="3" r:id="rId3"/>
  </sheets>
  <definedNames>
    <definedName name="_Hlk194907872" localSheetId="1">'บัญชีโครงการ ผด.02'!#REF!</definedName>
    <definedName name="_xlnm.Print_Area" localSheetId="1">'บัญชีโครงการ ผด.02'!$A$1:$R$512</definedName>
    <definedName name="_xlnm.Print_Titles" localSheetId="1">'บัญชีโครงการ ผด.02'!$1:$4</definedName>
    <definedName name="_xlnm.Print_Titles" localSheetId="2">'ผด.02 บัญชีครุภัณฑ์'!$1:$9</definedName>
  </definedNames>
  <calcPr fullCalcOnLoad="1"/>
</workbook>
</file>

<file path=xl/sharedStrings.xml><?xml version="1.0" encoding="utf-8"?>
<sst xmlns="http://schemas.openxmlformats.org/spreadsheetml/2006/main" count="1258" uniqueCount="539">
  <si>
    <t>บัญชีสรุปจำนวนโครงการและงบประมาณ</t>
  </si>
  <si>
    <t>ยุทธศาสตร์ / แนวทางการพัฒนา</t>
  </si>
  <si>
    <t>จำนวนโครงการ</t>
  </si>
  <si>
    <t>ที่ดำเนินการจริง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</si>
  <si>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</si>
  <si>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</si>
  <si>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</si>
  <si>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</si>
  <si>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</si>
  <si>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</si>
  <si>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ลำดับที่</t>
  </si>
  <si>
    <t>โครงการ / กิจรรม</t>
  </si>
  <si>
    <t>รายละเอียดของ</t>
  </si>
  <si>
    <t>โครงการ / กิจกรรม</t>
  </si>
  <si>
    <t>(บาท)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</si>
  <si>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</si>
  <si>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</si>
  <si>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</si>
  <si>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</si>
  <si>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</si>
  <si>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</si>
  <si>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</si>
  <si>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</si>
  <si>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</si>
  <si>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</si>
  <si>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</si>
  <si>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</si>
  <si>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</si>
  <si>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</si>
  <si>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</si>
  <si>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รวมทั้งสิ้น</t>
  </si>
  <si>
    <t>หมู่ที่ 1 - 11</t>
  </si>
  <si>
    <t>โครงการสงเคราะห์เบี้ยยังชีพ</t>
  </si>
  <si>
    <t>ประชาชน</t>
  </si>
  <si>
    <t>เทศบาลตำบลมาบแค</t>
  </si>
  <si>
    <t>กองช่างฯ</t>
  </si>
  <si>
    <t>โครงการวันเด็กแห่งชาติ</t>
  </si>
  <si>
    <t>โครงการวันพ่อแห่งชาติ</t>
  </si>
  <si>
    <t>โครงการวันแม่แห่งชาติ</t>
  </si>
  <si>
    <t>กองคลัง</t>
  </si>
  <si>
    <t>ของเทศบาลตำบลมาบแค</t>
  </si>
  <si>
    <t>โครงการเยี่ยมบ้านผู้สูงอายุ</t>
  </si>
  <si>
    <t>โครงการสืบสานงานประเพณี</t>
  </si>
  <si>
    <t>สงกรานต์</t>
  </si>
  <si>
    <t>กองช่าง</t>
  </si>
  <si>
    <t>รวม</t>
  </si>
  <si>
    <t>โครงการป้องกันและลดอุบัติเหตุ</t>
  </si>
  <si>
    <t>ทางถนน</t>
  </si>
  <si>
    <t>ลำดับ</t>
  </si>
  <si>
    <t>ที่</t>
  </si>
  <si>
    <t>โครงการฝึกอบรมการทำปุ๋ยพืชสด</t>
  </si>
  <si>
    <t>โครงการฝึกอบรมอาสาสมัคร</t>
  </si>
  <si>
    <t>ป้องกันภัยฝ่ายพลเรือน (อปพร.)</t>
  </si>
  <si>
    <t>โครงการกระตุ้นชุมชนทำหน้าที่</t>
  </si>
  <si>
    <t>เฝ้าระวังยาเสพติดในพื้นที่</t>
  </si>
  <si>
    <t>กองสาธารณสุข</t>
  </si>
  <si>
    <t>และสิ่งแวดล้อม</t>
  </si>
  <si>
    <t>โครงการป้องกันโรคพิษสุนัขบ้า</t>
  </si>
  <si>
    <t>โครงการอบรมเพื่อพัฒนา</t>
  </si>
  <si>
    <t>ศักยภาพผู้สูงอายุตำบลมาบแค</t>
  </si>
  <si>
    <t>โครงการส่งเสริมสุขภาพผู้พิการ</t>
  </si>
  <si>
    <t>ผู้สูงอายุ</t>
  </si>
  <si>
    <t xml:space="preserve">โครงการสงเคราะห์เบี้ยยังชีพ </t>
  </si>
  <si>
    <t>ผู้ป่วยโรคเอดส์</t>
  </si>
  <si>
    <t>โครงการแห่เทียนพรรษา</t>
  </si>
  <si>
    <t>โครงการวันสิ่งแวดล้อมโลก</t>
  </si>
  <si>
    <t>โครงการสร้างภูมิคุ้มกันทางสังคม</t>
  </si>
  <si>
    <t>ให้เด็กและเยาวชนตำบลมาบแค</t>
  </si>
  <si>
    <t>(กิจกรรมโตไปไม่โกง)</t>
  </si>
  <si>
    <t>โครงการปลูกจิตสำนึกประชาธิปไตย</t>
  </si>
  <si>
    <t>ในโรงเรียน</t>
  </si>
  <si>
    <t>โครงการจัดงานประเพณี</t>
  </si>
  <si>
    <t>วันลอยกระทง</t>
  </si>
  <si>
    <t>ยุทธศาตร์ที่ 1 ยุทธศาสตร์การพัฒนาด้านโครงสร้างพื้นฐาน</t>
  </si>
  <si>
    <t>ยุทธศาตร์ที่ 2 ยุทธศาสตร์การพัฒนาด้านเศรษฐกิจ</t>
  </si>
  <si>
    <t>ยุทธศาตร์ที่ 3 ยุทธศาสตร์การพัฒนาด้านสังคม</t>
  </si>
  <si>
    <t>ยุทธศาตร์ที่ 4 ยุทธศาสตร์การพัฒนาด้านสิ่งแวดล้อม</t>
  </si>
  <si>
    <t>ยุทธศาตร์ที่ 5 ยุทธศาสตร์การพัฒนาด้านการบริหารจัดการ</t>
  </si>
  <si>
    <t xml:space="preserve">   1. แผนงานการศึกษา</t>
  </si>
  <si>
    <t xml:space="preserve">   2. แผนงานสาธารณสุข</t>
  </si>
  <si>
    <t xml:space="preserve">   3. แผนงานสังคมสงเคราะห์</t>
  </si>
  <si>
    <t xml:space="preserve">   1. แผนงานสาธารณสุข</t>
  </si>
  <si>
    <t xml:space="preserve">   1. แผนงานบริหารทั่วไป</t>
  </si>
  <si>
    <t>พ.ศ.2562</t>
  </si>
  <si>
    <t>ยุทธศาสตร์ที่ 1 การพัฒนาด้านโครงสร้างพื้นฐาน</t>
  </si>
  <si>
    <t>ยุทธศาสตร์ที่ 2 การพัฒนาด้านเศรษฐกิจ</t>
  </si>
  <si>
    <t>โครงการอบรมให้ความรู้การประกอบอาชีพ</t>
  </si>
  <si>
    <t>ยุทธศาสตร์ที่ 3 การพัฒนาด้านสังคม</t>
  </si>
  <si>
    <t>โครงการสนับสนุนค่าใช้จ่ายการบริหาร</t>
  </si>
  <si>
    <t>สถานศึกษา (ค่าจัดการเรียนการสอน)</t>
  </si>
  <si>
    <t>โครงการสนับสนุนค่าใช้จ่าย การบริหาร</t>
  </si>
  <si>
    <t>สถานศึกษา (ค่าหนังสือเรียน, ค่าอุปกรณ์</t>
  </si>
  <si>
    <t>ทต. มาบแค</t>
  </si>
  <si>
    <t xml:space="preserve"> 2. แผนงานสาธารณสุข</t>
  </si>
  <si>
    <t xml:space="preserve"> 1. แผนงานการศึกษา</t>
  </si>
  <si>
    <t xml:space="preserve"> 3. แผนงานสังคมสงเคราะห์</t>
  </si>
  <si>
    <t>โครงการเยาวชนวัยใส ใส่ใจชุมชน</t>
  </si>
  <si>
    <t xml:space="preserve">ยุทธศาสตร์ที่ 4 การพัฒนาด้านสิ่งแวดล้อม </t>
  </si>
  <si>
    <t xml:space="preserve"> 1. แผนงานสาธารณสุข</t>
  </si>
  <si>
    <t>ยุทธศาสตร์ที่ 5 การพัฒนาด้านการบริหารจัดการ</t>
  </si>
  <si>
    <t>1. แผนงานบริหารงานทั่วไป</t>
  </si>
  <si>
    <t xml:space="preserve">  1. แผนงานอุตสาหกรรมและการโยธา</t>
  </si>
  <si>
    <t xml:space="preserve"> 4. แผนงานสร้างความเข้มแข็งของชุมชน</t>
  </si>
  <si>
    <t xml:space="preserve"> 5. แผนงานศาสนาวัฒนธรรมและนันทนาการ</t>
  </si>
  <si>
    <t xml:space="preserve"> 6. แผนงานงบกลาง</t>
  </si>
  <si>
    <t>แผนงาน</t>
  </si>
  <si>
    <t>ประเภท</t>
  </si>
  <si>
    <t>ตามแผนพัฒนาฯ</t>
  </si>
  <si>
    <t>รับผิดชอบหลัก</t>
  </si>
  <si>
    <t>บริหารงานทั่วไป</t>
  </si>
  <si>
    <t>รายละเอียดของครุภัณฑ์</t>
  </si>
  <si>
    <t>3.1 ครุภัณฑ์สำนักงาน</t>
  </si>
  <si>
    <t>3.2 ครุภัณฑ์ก่อสร้าง</t>
  </si>
  <si>
    <t>งานครัว</t>
  </si>
  <si>
    <t>3.3 ครุภัณฑ์งานบ้าน</t>
  </si>
  <si>
    <t>แผนงานการพาณิชย์</t>
  </si>
  <si>
    <t xml:space="preserve">   1. แผนงานอุตสาหกรรมและการโยธา</t>
  </si>
  <si>
    <t xml:space="preserve">   5. แผนงานศาสนาวัฒนธรรมและนันทนาการ</t>
  </si>
  <si>
    <t xml:space="preserve">   6. แผนงานงบกลาง</t>
  </si>
  <si>
    <t>หน่วยรับผิดชอบหลัก</t>
  </si>
  <si>
    <t>สนง.ปลัดฯ</t>
  </si>
  <si>
    <t>พิวเตอร์</t>
  </si>
  <si>
    <t xml:space="preserve">                                                                                          บัญชีจำนวนโครงการพัฒนาท้องถิ่น กิจกรรมและงบประมาณ                                                                        แบบ ผด.02 </t>
  </si>
  <si>
    <t>ศูนย์พัฒนาเด็กเล็กเทศบาลตำบลมาบแค</t>
  </si>
  <si>
    <t xml:space="preserve">   4. แผนงานสร้างความเข้มแข็งของชุมชน</t>
  </si>
  <si>
    <t>แผนการดำเนินงาน ประจำปีงบประมาณ พ.ศ.2563</t>
  </si>
  <si>
    <t>บัญชีครุภัณฑ์ (แบบ ผ.03)</t>
  </si>
  <si>
    <t>สำหรับองค์กรปกครองส่วนท้องถิ่นดำเนินการ (แบบ ผ.02)</t>
  </si>
  <si>
    <t xml:space="preserve">แผนการดำเนินงาน  ประจำปีงบประมาณ พ.ศ. 2563 </t>
  </si>
  <si>
    <t>พ.ศ.2563</t>
  </si>
  <si>
    <t xml:space="preserve"> โครงการก่อสร้างถนนลาดยางแอส</t>
  </si>
  <si>
    <t>ฟัลท์ติกคอนกรีต  บริเวณหมู่ที่  9</t>
  </si>
  <si>
    <t xml:space="preserve">จุดเริ่มต้น บริเวณบ้านคุณเจริญ </t>
  </si>
  <si>
    <t>กุญรุนทอง  จุดสิ้นสุด บริเวณคลองบัวทิพย์</t>
  </si>
  <si>
    <t> 0.05  เมตร ความกว้าง  4.00  เมตร  ความยาว  </t>
  </si>
  <si>
    <t>295.00  เมตร หรือมีพื้นที่รวมไม่น้อยกว่า  1,180.00</t>
  </si>
  <si>
    <t>ตารางเมตร รายละเอียดตามแบบเทศบาลตำบลมาบแค</t>
  </si>
  <si>
    <t>กำหนด  พร้อมป้ายประชาสัมพันธ์โครงการ อยู่ในแผน</t>
  </si>
  <si>
    <t>พัฒนาท้องถิ่น (พ.ศ.2561-2565)  หน้าที่ 9  ข้อ  39</t>
  </si>
  <si>
    <t>โครงการก่อสร้างถนนลาดยางแอสฟัลท์</t>
  </si>
  <si>
    <t xml:space="preserve">ติกคอนกรีต พร้อมวางท่อระบายน้ำ  </t>
  </si>
  <si>
    <t xml:space="preserve">บริเวณหมู่ที่ 6 จุดเริ่มต้น บริเวณบ้านคุณสุธี </t>
  </si>
  <si>
    <t xml:space="preserve"> เปี่ยมประยงค์  จุดสิ้นสุดบริเวณบ้าน</t>
  </si>
  <si>
    <t>คุณอนุสรณ์  แสนวัฒนภิญโญ</t>
  </si>
  <si>
    <t xml:space="preserve"> ก่อสร้างถนนแอสฟัลท์ติกคอนกรีต  ความหนา </t>
  </si>
  <si>
    <t>ก่อสร้างถนนแอสฟัลท์ติกคอนกรีต ความหนา  0.05 ม.</t>
  </si>
  <si>
    <t>ความกว้าง 4.00 เมตร  ความยาว  70.00  เมตร</t>
  </si>
  <si>
    <t> หรือมีพื้นที่รวมไม่น้อยกว่า  280.00  ตารางเมตร</t>
  </si>
  <si>
    <t> และก่อสร้างท่อระบายน้ำ  ขนาด  เส้นผ่าศูนย์กลาง </t>
  </si>
  <si>
    <t>0.60  ม.  พร้อมบ่อพัก  ความยาวรวมบ่อพัก</t>
  </si>
  <si>
    <t>0.60  ม.  พร้อมบ่อพัก  ความยาวรวมบ่อพักไม่น้อย</t>
  </si>
  <si>
    <t>อยู่ในแผนพัฒนาท้องถิ่น (พ.ศ.2561-2565)  หน้าที่ 6  ข้อ  26</t>
  </si>
  <si>
    <t>โครงการก่อสร้างถนนแอสฟัลท์ติกคอนกรีต</t>
  </si>
  <si>
    <t>บริเวณหมู่ที่ 8 จุดเริ่มต้น เชื่อมต่อถนนแอส</t>
  </si>
  <si>
    <t>ฟัลท์ติกคอนกรีตเดิม ถึง บ้านสำเภาทอง</t>
  </si>
  <si>
    <t>หมู่ที่ 8 จุดเริ่มต้น เชื่อมต่อถนนแอสฟัลท์ติก</t>
  </si>
  <si>
    <t>คอนกรีตเดิม ถึง บ้านสำเภาทอง</t>
  </si>
  <si>
    <t>ความกว้าง  4.00  เมตร  ความยาว  85.00  เมตร</t>
  </si>
  <si>
    <t>หรือมีพื้นที่รวมไม่น้อยกว่า  340  ตารางเมตร</t>
  </si>
  <si>
    <t>และก่อสร้างท่อระบายน้ำ  ขนาด เส้นผ่าศูนย์กลาง </t>
  </si>
  <si>
    <t>ไม่น้อยกว่า  85.00  เมตร  รายละเอียดตามแบบ</t>
  </si>
  <si>
    <t>เทศบาลตำบลมาบแคกำหนด  พร้อมป้าย</t>
  </si>
  <si>
    <t>(พ.ศ.2561-2565)  หน้าที่ 8  ข้อ  33</t>
  </si>
  <si>
    <t>ประชาสัมพันธ์โครงการอยู่ในแผนพัฒนาท้องถิ่น </t>
  </si>
  <si>
    <t>โครงการซ่อมสร้างถนนคอนกรีตเสริมเหล็ก</t>
  </si>
  <si>
    <t>ภิญโย ธรรมธีโป จุดสิ้นสุด บริเวณ ศาลพ่อปู่</t>
  </si>
  <si>
    <t>บริเวณหมู่ที่ 6 จุดเริ่มต้น บริเวณบ้าน</t>
  </si>
  <si>
    <t>ซ่อมสร้างถนนคอนกรีตเสริมเหล็ก  ความหนา 0.15 ม.</t>
  </si>
  <si>
    <t>ความกว้าง  5.00  เมตร  ความยาว 100.00 เมตร</t>
  </si>
  <si>
    <t> หรือมีพื้นที่รวมไม่น้อยกว่า 500.00 ตารางเมตร</t>
  </si>
  <si>
    <t>รายละเอียดตามแบบเทศบาลตำบลมาบแคกำหนด</t>
  </si>
  <si>
    <t>ท้องถิ่น (พ.ศ.2561-2565)  หน้าที่ 6  ข้อ  27</t>
  </si>
  <si>
    <t>พร้อมป้ายประชาสัมพันธ์โครงการ อยู่ในแผนพัฒนา</t>
  </si>
  <si>
    <t xml:space="preserve">กรีตพร้อมวางท่อ บริเวณหมู่ที่ 5 จุดเริ่มต้น </t>
  </si>
  <si>
    <t>โครงการซ่อมสร้างถนนแอสฟัลท์ติกคอน</t>
  </si>
  <si>
    <t>ถึง ลำรางสาธารณะ</t>
  </si>
  <si>
    <t xml:space="preserve">บริเวณบ้านคุณประวิทย์  สงวนรักษา </t>
  </si>
  <si>
    <t>ซ่อมสร้างถนนแอสฟัลท์ติกคอนกรีต ความหนา 0.05 ม.</t>
  </si>
  <si>
    <t> ความกว้าง  3.50  เมตร  ความยาว  148.00  เมตร</t>
  </si>
  <si>
    <t>หรือมีพื้นที่รวมไม่น้อยกว่า  518.00  ตารางเมตร</t>
  </si>
  <si>
    <t>(พื้นที่รวมบ่อพัก) และก่อสร้างท่อระบายน้ำ ขนาด</t>
  </si>
  <si>
    <t>เส้นผ่าศูนย์กลาง 0.60  ม.  พร้อมบ่อพัก</t>
  </si>
  <si>
    <t>ความยาวรวมบ่อพักไม่น้อยกว่า  148.00  เมตร </t>
  </si>
  <si>
    <t>อยู่ในแผนพัฒนาท้องถิ่น (พ.ศ.2561-2565)  หน้าที่ 5  ข้อ  24</t>
  </si>
  <si>
    <t>โครงการปรับปรุงผิวจราจรแอสฟัลท์ติก</t>
  </si>
  <si>
    <t xml:space="preserve">คอนกรีต (โอเวอร์เลย์) บริเวณหมู่ที่ 7  </t>
  </si>
  <si>
    <t>ปรับปรุงผิวจราจรแอสฟัลท์ติกคอนกรีต (โอเวอร์เลย์)</t>
  </si>
  <si>
    <t>บริเวณบ้านคุณดุสิต</t>
  </si>
  <si>
    <t>ความหนาเฉลี่ย  0.05  เมตร  ความกว้าง  4.00 เมตร</t>
  </si>
  <si>
    <t>จุดเริ่มต้น บริเวณแยกที่ทำการกองทุนหมู่</t>
  </si>
  <si>
    <t>หรือมีพื้นที่รวมไม่น้อยกว่า  412.00  ตารางเมตร</t>
  </si>
  <si>
    <t>คุณดุสิต</t>
  </si>
  <si>
    <t>บ้านสำนักคร้อ จุดสิ้นสุด บริเวณบ้าน</t>
  </si>
  <si>
    <t>ท้องถิ่น (พ.ศ.2561-2565) หน้าที่ 7  ข้อ  32 </t>
  </si>
  <si>
    <t xml:space="preserve">โครงการก่อสร้างท่อระบายน้ำ  ขนาด  </t>
  </si>
  <si>
    <t xml:space="preserve"> เส้นผ่านศูนย์กลาง 0.60 ม. พร้อมบ่อพัก </t>
  </si>
  <si>
    <t>บริเวณหมู่ที่  2  จุดเริ่มต้น เชื่อมต่อท่อ</t>
  </si>
  <si>
    <t>ระบายน้ำเดิม บริเวณฝั่งตรงข้ามบ้านผู้ใหญ่</t>
  </si>
  <si>
    <t>สุริยา สงวนพันธุ์  จุดสิ้นสุดบริเวณฝั่งตรง</t>
  </si>
  <si>
    <t>ข้ามบ้านสุรินทร์  เกิดแก้ว</t>
  </si>
  <si>
    <t>ก่อสร้างท่อระบายน้ำ ขนาดเส้นผ่าศูนย์กลาง 0.60 ม.</t>
  </si>
  <si>
    <t> พร้อมบ่อพัก ความยาวรวมบ่อพักไม่น้อยกว่า 240 ม.</t>
  </si>
  <si>
    <t>ท้องถิ่น (พ.ศ.2561-2565)  หน้าที่ 15  ข้อ  70</t>
  </si>
  <si>
    <t>เพื่อเพิ่มทักษะ ความรู้ในการประกอบอาชีพในด้านต่างๆ</t>
  </si>
  <si>
    <t>2) พระราชบัญญัติกำหนดแผนและขั้นตอนการกระจาย</t>
  </si>
  <si>
    <t>อำนาจให้แก่องค์กรปกครองส่วนท้องถิ่น พ.ศ. 2542</t>
  </si>
  <si>
    <t>3) หนังสือกระทรวงมหาดไทย ด่วนมาก ที่ มท 0808.2/</t>
  </si>
  <si>
    <t>พ.ศ. 2562 ขององค์กรปกครองส่วนท้องถิ่น อยู่ในแผน</t>
  </si>
  <si>
    <t>ทางการจัดทำงบประมาณรายจ่ายประจำปีงบประมาณ</t>
  </si>
  <si>
    <t>เพื่อให้กลุ่มแม่บ้านสตรี  ผู้ว่างงาน  ผู้สูงอายุ  ผู้พิการ</t>
  </si>
  <si>
    <t>ผู้ด้อยโอกาส เยาวชน และประชาชนทั่วไป  ได้มีความรู้</t>
  </si>
  <si>
    <t> เกี่ยวกับการประกอบอาชีพอิสระสามารถนำความรู้ไป</t>
  </si>
  <si>
    <t>หน้าที่ 19 ข้อ 2</t>
  </si>
  <si>
    <t>ประกอบอาชีพ  สร้างรายได้ให้แก่ตนเองและครอบครัว</t>
  </si>
  <si>
    <t>เพื่อจ่ายเป็นค่าใช้จ่ายโครงการสนับสนุนค่าใช้จ่าย</t>
  </si>
  <si>
    <t>เพื่อจ่ายเป็นค่าใช้จ่ายโครงการสนับสนุนค่าใช้จ่ายการ</t>
  </si>
  <si>
    <t xml:space="preserve">บริหาร สถานศึกษา (ค่าจัดการเรียนการสอน) ศูนย์ </t>
  </si>
  <si>
    <t>พัฒนาเด็กเล็กจำนวน 1 แห่ง จัดสรรสำหรับเด็กปฐมวัย </t>
  </si>
  <si>
    <t>อายุ 2 – 5 ปี ในศูนย์พัฒนาเด็กเล็กจำนวนเด็กนักเรียน </t>
  </si>
  <si>
    <t xml:space="preserve">63 คน  เป็นค่าจัดการเรียนการสอน อัตราละ </t>
  </si>
  <si>
    <t>ค่ากิจกรรมพัฒนาผู้เรียน)</t>
  </si>
  <si>
    <t xml:space="preserve">การเรียน, ค่าเครื่องแบบนักเรียน,  </t>
  </si>
  <si>
    <t>การบริหารสถานศึกษา (ค่าหนังสือเรียน, ค่าอุปกรณ์</t>
  </si>
  <si>
    <t>การเรียน, ค่าเครื่องแบบนักเรียน, ค่ากิจกรรมพัฒนา</t>
  </si>
  <si>
    <t>ผู้เรียน) ศูนย์พัฒนาเด็กเล็ก จำนวน 1 แห่ง จัดสรร</t>
  </si>
  <si>
    <t>สำหรับ เด็กปฐมวัย อายุ 3 - 5 ปี ในศูนย์พัฒนา</t>
  </si>
  <si>
    <t>เด็กเล็ก  จำนวนเด็กนักเรียน 33 คน  ดังนี้</t>
  </si>
  <si>
    <t>1.ค่าหนังสือเรียน คนละ 200 บาท</t>
  </si>
  <si>
    <t>2.ค่าอุปกรณ์การเรียน คนละ 200 บาท/ปี</t>
  </si>
  <si>
    <t>3.ค่าเครื่องแบบนักเรียน คนละ 300 ต่อปี</t>
  </si>
  <si>
    <t>สถานศึกษา (ค่าอาหารกลางวัน)</t>
  </si>
  <si>
    <t>การบริหารสถานศึกษา(ค่าอาหารกลางวัน) ศูนย์พัฒนา</t>
  </si>
  <si>
    <t>เด็กเล็ก จำนวน 1 แห่ง   จัดสรรสำหรับเด็กปฐมวัย</t>
  </si>
  <si>
    <t>ในศูนย์พัฒนาเด็กเล็ก เป็นเวลา 2 ภาคเรียน อัตรามื้อ</t>
  </si>
  <si>
    <t>ละ  20  บาทต่อคน  จำนวน  245 วัน จำนวนเด็ก</t>
  </si>
  <si>
    <t>นักเรียน  63  คน อยู่ในแผนพัฒนาท้องถิ่น</t>
  </si>
  <si>
    <t>(พ.ศ.2561-2565)  หน้าที่ 20 ข้อ 4</t>
  </si>
  <si>
    <t xml:space="preserve">4.ค่าพัฒนาผู้เรียน คนละ 430 บาท/ปี </t>
  </si>
  <si>
    <t>อยู่ในแผนพัฒนาท้องถิ่น (พ.ศ.2561-2565)  หน้าที่ 19 ข้อ 1</t>
  </si>
  <si>
    <t xml:space="preserve">1,700  บาท/คน/ปี  </t>
  </si>
  <si>
    <t>เพื่อเป็นค่าใช้จ่ายในการดำเนินโครงการป้องกันโรค</t>
  </si>
  <si>
    <t>พิษสุนัขบ้า เช่น ค่าวัสดุอุปกรณ์ต่างๆ </t>
  </si>
  <si>
    <t>อยู่ในแผนพัฒนาท้องถิ่น (พ.ศ.2561-2565)  หน้าที่ 21 ข้อ 2</t>
  </si>
  <si>
    <t>โครงการสายใยสัมพันธ์วันปิดภาคเรียน</t>
  </si>
  <si>
    <t>เพื่อเป็นค่าใช้จ่ายต่างๆในโครงการเยาวชนวัยใสใส่ใจชุมชน </t>
  </si>
  <si>
    <t>อยู่ในแผนพัฒนาท้องถิ่น (พ.ศ.2561-2565) </t>
  </si>
  <si>
    <t>เพื่อเป็นค่าใช้จ่ายต่างๆในโครงการเยี่ยมบ้านผู้สูงอายุ</t>
  </si>
  <si>
    <t>หน้าที่ 21 ข้อ 1</t>
  </si>
  <si>
    <t>เพื่อเป็นค่าใช้จ่ายต่างๆในโครงการวันเด็กแห่งชาติ</t>
  </si>
  <si>
    <t> หน้าที่ 22 ข้อ 4</t>
  </si>
  <si>
    <t> หน้าที่ 22 ข้อ 8</t>
  </si>
  <si>
    <t>เพื่อเป็นค่าใช้จ่ายต่างๆในโครงการสายใย</t>
  </si>
  <si>
    <t>เพื่อเป็นค่าใช้จ่ายในโครงการกระตุ้นชุมชนทำหน้าที่เฝ้า</t>
  </si>
  <si>
    <t xml:space="preserve">   2. แผนงานสร้างความเข็มแข็งของชุมชน</t>
  </si>
  <si>
    <t xml:space="preserve">   1. แผนงานการเกษตร</t>
  </si>
  <si>
    <t xml:space="preserve"> 2. แผนงานสร้างความเข้มแข็งของชุมชน</t>
  </si>
  <si>
    <t>เศรษฐกิจพอเพียง</t>
  </si>
  <si>
    <t>โครงการจัดเวทีประชาคมเพื่อขับเคลื่อน</t>
  </si>
  <si>
    <t>เพื่อเป็นค่าใช้จ่ายในโครงการจัดเวทีประชาคม</t>
  </si>
  <si>
    <t>เพื่อขับเคลื่อนเศรษฐกิจพอเพียง</t>
  </si>
  <si>
    <t>เป็นไปตามพระราชบัญญัติ ระเบียบ และหนังสือสั่งการ ดังนี้ </t>
  </si>
  <si>
    <t>1) พระราชบัญญัติเทศบาล พ.ศ. 2496 และเพิ่มเติมถึง</t>
  </si>
  <si>
    <t>ฉบับที่ 13 พ.ศ. 2552</t>
  </si>
  <si>
    <t>ว 3028 ลงวันที่ 8 มิถุนายน 2561 เรื่อง ซักซ้อมแนว</t>
  </si>
  <si>
    <t>พัฒนาท้องถิ่น (พ.ศ.2561-2565)  หน้าที่ 18 ข้อ 1</t>
  </si>
  <si>
    <t>เพื่อเป็นค่าใช้จ่ายในโครงการปลูกจิตสำนักประชาธิปไตย</t>
  </si>
  <si>
    <t>หน้าที่ 24 ข้อ 6</t>
  </si>
  <si>
    <t>เพื่อเป็นค่าใช้จ่ายในโครงการป้องกันและลดอุบัติเหตุ</t>
  </si>
  <si>
    <t>ทางถนน เช่น ค่าทำแผ่นพับ ป้าย สื่อประชาสัมพันธ์ต่างๆ</t>
  </si>
  <si>
    <t>ที่เกี่ยวกับการป้องกันและลดอุบัติเหตุทางถนน ฯลฯ</t>
  </si>
  <si>
    <t>หน้าที่ 23 ข้อ 3</t>
  </si>
  <si>
    <t>อยู่ในแผนพัฒนาท้องถิ่น (พ.ศ.2561-2565)  </t>
  </si>
  <si>
    <t>เพื่อจ่ายเป็นค่าจัดฝึกอบรม ทบทวน สมาชิก อปพร.</t>
  </si>
  <si>
    <t>เทศบาลตำบลมาบแค เช่น ค่าวัสดุอุปกรณ์ต่างๆ </t>
  </si>
  <si>
    <t>ที่จำเป็นในการดำเนินโครงการ ค่าวิทยากร ค่าอาหาร</t>
  </si>
  <si>
    <t>และเครื่องดื่ม ค่าเครื่องแต่งกาย ของสมาชิก อปพร. ฯลฯ</t>
  </si>
  <si>
    <t> หน้าที่ 23 ข้อ 1</t>
  </si>
  <si>
    <t>มีคุณธรรม จริยธรรม มีความซื่อสัตย์สุจริต , สร้างภูมิ</t>
  </si>
  <si>
    <t>คุ้มกันทางสังคมให้เด็กและเยาวชน ไม่ยอมรับพฤติกรรม</t>
  </si>
  <si>
    <t> ทุจริตคอรัปชั่นและการโกงทุกรูปแบบ , เพื่อส่งเสริมให้</t>
  </si>
  <si>
    <t>เด็กและเยาวชนมีจิตสาธารณะฯ อยู่ในแผนพัฒนาท้องถิ่น</t>
  </si>
  <si>
    <t> (พ.ศ.2561-2565)  หน้าที่ 24 ข้อ 7</t>
  </si>
  <si>
    <t>เพื่อส่งเสริมและปลูกฝังให้เด็กและเยาวชนเป็นคนดี</t>
  </si>
  <si>
    <t>โครงการจัดงานประเพณีการตำขนมจีน</t>
  </si>
  <si>
    <t>เพื่อเป็นค่าใช้จ่ายในการจัดโครงการจัดงานประเพณี</t>
  </si>
  <si>
    <t>การตำขนมจีน ตามหนังสื่อสั่งการ อยู่ในแผนพัฒนา</t>
  </si>
  <si>
    <t>ท้องถิ่น (พ.ศ.2561-2565)  หน้าที่ 26 ข้อ 8</t>
  </si>
  <si>
    <t>วันลอยกระทง เช่น วัสดุ อุปกรณ์ ต่างๆ ฯลฯ อยู่ในแผน</t>
  </si>
  <si>
    <t>พัฒนาท้องถิ่น (พ.ศ.2561-2565)  หน้าที่ 25 ข้อ 5</t>
  </si>
  <si>
    <t>เพื่อเป็นค่าใช้จ่ายในการดำเนินโครงการวันพ่อแห่งชาติ</t>
  </si>
  <si>
    <t>หน้าที่ 25 ข้อ 2</t>
  </si>
  <si>
    <t>เพื่อเป็นค่าใช้จ่ายในการดำเนินโครงการวันแม่แห่งชาติ</t>
  </si>
  <si>
    <t>หน้าที่ 25 ข้อ 3</t>
  </si>
  <si>
    <t>เพื่อเป็นค่าใช้จ่ายในการจัดกิจกรรมตามโครงการสืบสาน</t>
  </si>
  <si>
    <t> (พ.ศ.2561-2565)  หน้าที่ 26 ข้อ 6</t>
  </si>
  <si>
    <t>ประเพณีสงกรานต์ อยู่ในแผนพัฒนาท้องถิ่น </t>
  </si>
  <si>
    <t> เพื่อสืบทอดประเพณีวัฒนธรรมอันดีงามของไทย</t>
  </si>
  <si>
    <t>เพื่อเป็นค่าใช้จ่ายในโครงการแห่เทียนพรรษา </t>
  </si>
  <si>
    <t>หน้าที่ 26 ข้อ 7</t>
  </si>
  <si>
    <t>เพื่อเป็นค่าใช้จ่ายในโครงการอบรม เพื่อพัฒนาศักยภาพ</t>
  </si>
  <si>
    <t>(พ.ศ.2561-2565)  หน้าที่ 25 ข้อ 4</t>
  </si>
  <si>
    <t>ผู้สูงอายุตำบลมาบแค อยู่ในแผนพัฒนาท้องถิ่น </t>
  </si>
  <si>
    <t>เพื่อจ่ายเป็นค่าเบี้ยยังชีพให้แก่ผู้อายุ  </t>
  </si>
  <si>
    <t>ตามระเบียบและหนังสือสั่งการ อยู่ในแผนพัฒนาท้องถิ่น </t>
  </si>
  <si>
    <t>(พ.ศ.2561-2565)  หน้าที่ 27 ข้อ 1</t>
  </si>
  <si>
    <t>โครงการสงเคราะห์เบี้ยยังชีพผู้พิการ</t>
  </si>
  <si>
    <t>เพื่อจ่ายเป็นค่าเบี้ยยังชีพให้แก่คนพิการ  </t>
  </si>
  <si>
    <t>(พ.ศ.2561-2565)  หน้าที่ 27 ข้อ 2</t>
  </si>
  <si>
    <t> ตามบัญชีรายชื่อที่ได้รับอนุมัติจากผู้บริหาร</t>
  </si>
  <si>
    <t>เพื่อจ่ายเป็นค่าเบี้ยยังชีพให้แก่ผู้ป่วยเอดส์   </t>
  </si>
  <si>
    <t>(พ.ศ.2561-2565)  หน้าที่ 27 ข้อ 3</t>
  </si>
  <si>
    <t>จุดสิ้นสุด บริเวณคลองบัวทิพย์</t>
  </si>
  <si>
    <t xml:space="preserve">คุณเจริญ   กุญรุนทอง  </t>
  </si>
  <si>
    <t>บริเวณหมู่ที่  9 จุดเริ่มต้น บริเวณบ้าน</t>
  </si>
  <si>
    <t>คุณอนุสรณ์ แสนวัฒนภิญโญ</t>
  </si>
  <si>
    <t>คุณสุธี เปี่ยมประยงค์  จุดสิ้นสุดบริเวณบ้าน</t>
  </si>
  <si>
    <t>หมู่ที่ 6 จุดเริ่มต้น บริเวณบ้าน</t>
  </si>
  <si>
    <t>ธรรมธีโป  จุดสิ้นสุด บริเวณ ศาลพ่อปู่</t>
  </si>
  <si>
    <t xml:space="preserve">หมู่ที่ 6 จุดเริ่มต้น บริเวณบ้านภิญโย </t>
  </si>
  <si>
    <t>คุณประวิทย์ สงวนรักษา ถึง ลำรางสาธารณะ</t>
  </si>
  <si>
    <t>บริเวณหมู่ที่ 5 จุดเริ่มต้น บริเวณบ้าน</t>
  </si>
  <si>
    <t>ทำการกองทุนหมู่บ้าน สำนักคร้อ จุดสิ้นสุด</t>
  </si>
  <si>
    <t xml:space="preserve"> บริเวณหมู่ที่ 7  จุดเริ่มต้น บริเวณแยกที่</t>
  </si>
  <si>
    <t>บริเวณฝั่งตรง ข้ามบ้านสุรินทร์  เกิดแก้ว</t>
  </si>
  <si>
    <t>ข้ามบ้านผู้ใหญ่ สุริยา สงวนพันธุ์  จุดสิ้นสุด</t>
  </si>
  <si>
    <t>ท่อระบายน้ำเดิม  บริเวณฝั่งตรง</t>
  </si>
  <si>
    <t>บริเวณหมู่ที่  2 จุดเริ่มต้น เชื่อมต่อ</t>
  </si>
  <si>
    <t>โครงการคัดแยกขยะ</t>
  </si>
  <si>
    <t>เพื่อเป็นค่าใช้จ่ายในการจัดกิจกรรมตามโครงการ</t>
  </si>
  <si>
    <t>โครงการปลูกต้นไม้เฉลิมพระเกียรติ</t>
  </si>
  <si>
    <t>คัดแยกขยะ อยู่ในแผนพัฒนาท้องถิ่น</t>
  </si>
  <si>
    <t>(พ.ศ.2561-2565)  หน้าที่ 28 ข้อ 3</t>
  </si>
  <si>
    <t>ต้นไม้เฉลิมพระเกียรติ  85 พรรษา  มหาราชินี</t>
  </si>
  <si>
    <t>เพื่อเป็นค่าใช้จ่ายในการจัดกิจกรรมตามโครงการปลูก</t>
  </si>
  <si>
    <t>หน้าที่ 28 ข้อ 1</t>
  </si>
  <si>
    <t>โครงการเมืองสวยน้ำใส ตำบลมาบแค</t>
  </si>
  <si>
    <t>สวยน้ำใสตำบลมาบแค อยู่ในแผนพัฒนาท้องถิ่น</t>
  </si>
  <si>
    <t>(พ.ศ.2561-2565)  หน้าที่ 29 ข้อ 5</t>
  </si>
  <si>
    <t>ล้อมโลก อยู่ในแผนพัฒนาท้องถิ่น</t>
  </si>
  <si>
    <t>เพื่อเป็นค่าใช้จ่ายในการดำเนินโครงการวันสิ่งแวด</t>
  </si>
  <si>
    <t>(พ.ศ.2561-2565)  หน้าที่ 28 ข้อ 4</t>
  </si>
  <si>
    <t xml:space="preserve">   2. แผนงานงบกลาง</t>
  </si>
  <si>
    <t>ราษฎรในชุมชน</t>
  </si>
  <si>
    <t>โครงการปรับปรุงข้อมูลทะเบียน</t>
  </si>
  <si>
    <t>ทะเบียนราษฎรในชุมชน  เป็นไปตามพระราชบัญญัติ </t>
  </si>
  <si>
    <t>ระเบียบ  หรือหนังสือสั่งการ อยู่ในแผนพัฒนาท้องถิ่น</t>
  </si>
  <si>
    <t>(พ.ศ.2561-2565)  หน้าที่ 29 ข้อ 2</t>
  </si>
  <si>
    <t>โครงการเทศบาลเคลื่อนที่ให้บริการ</t>
  </si>
  <si>
    <t>เพื่อเป็นค่าใช้จ่ายดำเนินโครงการเทศบาลเคลื่อนที่</t>
  </si>
  <si>
    <t>ให้บริการประชาชน เป็นไปตามพระราชบัญญัติ </t>
  </si>
  <si>
    <t>(พ.ศ.2561-2565)  หน้าที่ 29  ข้อ 4</t>
  </si>
  <si>
    <t> ระเบียบ หรือหนังสือสั่งการ อยู่ในแผนพัฒนาท้องถิ่น </t>
  </si>
  <si>
    <t>พัฒนาความรู้เพิ่มศักยภาพการบริหารงาน</t>
  </si>
  <si>
    <t>โครงการส่งเสริมคุณธรรม จริยธรรม และ</t>
  </si>
  <si>
    <t>เพื่อเป็นค่าใช้จ่ายในโครงการส่งเสริมคุณธรรม จริยธรรม</t>
  </si>
  <si>
    <t>และพัฒนาองค์ความรู้เพิ่มศักยภาพการบริหารงาน</t>
  </si>
  <si>
    <t>เกี่ยวข้องกับพระราชบัญญัติข้อมูลข่าวสาร</t>
  </si>
  <si>
    <t>โครงการอบรมให้ความรู้ความเข้าใจส่วนที่</t>
  </si>
  <si>
    <t>ของทางราชการ พ.ศ. 2540</t>
  </si>
  <si>
    <t>ของเทศบาลตำบลมาบแค อยู่ในแผนพัฒนาท้องถิ่น </t>
  </si>
  <si>
    <t>เพื่อเป็นค่าใช้จ่ายดำเนินโครงการอบรมให้ความรู้</t>
  </si>
  <si>
    <t>(พ.ศ.2561-2565)  หน้าที่ 30 ข้อ 6</t>
  </si>
  <si>
    <t>ความเข้าใจส่วนที่เกี่ยวข้องกับพระราชบัญญัติข้อมูลข่าว</t>
  </si>
  <si>
    <t>ท้องถิ่น (พ.ศ.2561-2565)  หน้าที่ 30 ข้อ 7</t>
  </si>
  <si>
    <t>สารของทางราชการ พ.ศ. 2540 อยู่ในแผนพัฒนา</t>
  </si>
  <si>
    <t>โครงการจัดพิมพ์เอกสารประชาสัมพันธ์</t>
  </si>
  <si>
    <t>สรุปผลการดำเนินงาน</t>
  </si>
  <si>
    <t>เพื่อเป็นค่าใช้จ่ายดำเนินโครงการจัดพิมพ์เอกสาร</t>
  </si>
  <si>
    <t>ท้องถิ่น (พ.ศ.2561-2565)  หน้าที่ 31  ข้อ  10</t>
  </si>
  <si>
    <t>ประชาสัมพันธ์สรุปผลการดำเนินงาน อยู่ในแผนพัฒนา</t>
  </si>
  <si>
    <t>อินเตอร์เน็ต 57 จุด พร้อมอุปกรณ์ติดตั้ง</t>
  </si>
  <si>
    <t>โครงการจ้างเหมาปรับปรุงระบบ</t>
  </si>
  <si>
    <t>เพื่อเป็นค่าใช้จ่ายในการดำเนินการตามโครงการ</t>
  </si>
  <si>
    <t>จ้างเหมาปรับปรุงระบบอินเตอร์เน็ต 57 จุด </t>
  </si>
  <si>
    <t>(พ.ศ.2561-2565)  หน้าที่ 31  ข้อ  12</t>
  </si>
  <si>
    <t>พร้อมอุปกรณ์ติดตั้ง อยู่ในแผนพัฒนาท้องถิ่น</t>
  </si>
  <si>
    <t>เงินสมทบกองทุนประกันสังคม</t>
  </si>
  <si>
    <t>เพื่อจ่ายเป็นเงินสมทบกองทุนประกันสังคมของพนักงาน</t>
  </si>
  <si>
    <t>จ้าง กรณีนายจ้างในอัตราร้อยละ  5  ของค่าจ้างที่เทศบาล</t>
  </si>
  <si>
    <t>งานจ้างและผู้ดูแลเด็กของศูนย์พัฒนาเด็กเล็ก อยู่ในแผน</t>
  </si>
  <si>
    <t>จะต้องจ่ายเพื่ออุดหนุนเงินค่าเบี้ยประกันสังคมของพนัก</t>
  </si>
  <si>
    <t>2. แผนงานงบกลาง</t>
  </si>
  <si>
    <t>พัฒนาท้องถิ่น (พ.ศ.2561-2565)  หน้าที่ 32  ข้อ  2</t>
  </si>
  <si>
    <t>เงินสำรองจ่าย</t>
  </si>
  <si>
    <t>ฉุกเฉินที่มีสาธารณภัยเกิดขึ้น  หรือบรรเทาปัญหาความ</t>
  </si>
  <si>
    <t>เพื่อสำรองจ่าย  เป็นรายจ่ายที่ตั้งไว้เพื่อใช้จ่ายกรณี</t>
  </si>
  <si>
    <t>เดือนร้อนของประชาชนเป็นส่วนรวมเท่านั้น อยู่ในแผน</t>
  </si>
  <si>
    <t>พัฒนาท้องถิ่น (พ.ศ.2561-2565)  หน้าที่ 32  ข้อ  3</t>
  </si>
  <si>
    <t>เงินสมทบกองทุนบำเหน็จบำนาญ</t>
  </si>
  <si>
    <t>ข้าราชการส่วนท้องถิ่น (กบท.)</t>
  </si>
  <si>
    <t>เพื่อจ่ายเป็นเงินสมทบกองทุนบำเหน็จบำนาญของ</t>
  </si>
  <si>
    <t>บำเหน็จบำนาญข้าราชการส่วนท้องถิ่น พ.ศ. 2500</t>
  </si>
  <si>
    <t>ข้าราชการส่วนท้องถิ่น (ก.บ.ท.)  ตามพระราชบัญญัติ</t>
  </si>
  <si>
    <t>การรายรับ โดยไม่รวมเงินที่มีผู้อุทิศให้และเงินอุดหนุน </t>
  </si>
  <si>
    <t>คำนวณตั้งจ่ายในอัตราร้อยละ 1  ของงบยอดประมาณ</t>
  </si>
  <si>
    <t>อยู่ในแผนพัฒนาท้องถิ่น (พ.ศ.2561-2565)</t>
  </si>
  <si>
    <t>หน้าที่ 32  ข้อ  1</t>
  </si>
  <si>
    <t>แผนการดำเนินงาน  ประจำปีงบประมาณ พ.ศ. 2563</t>
  </si>
  <si>
    <t>1.1 ครุภัณฑ์สำนักงาน</t>
  </si>
  <si>
    <t>1.1.1 ค่าจัดซื้อตู้เหล็กเก็บเอกสารชนิด 2 บานมือจับ</t>
  </si>
  <si>
    <t xml:space="preserve">       เพื่อจ่ายเป็นค่าตู้เก็บเอกสาร 2 บาน ประตูพับ  </t>
  </si>
  <si>
    <t>จำนวน  6  ตู้ๆละ  5,500   บาท (ราคาตามมาตรฐานครุภัณฑ์)</t>
  </si>
  <si>
    <t>1.1.2 เครื่องถ่ายเอกสาร</t>
  </si>
  <si>
    <t> (ขาว –ดำ) ความเร็ว 10 แผ่นต่อนาที จำนวน 1 เครื่อง </t>
  </si>
  <si>
    <t xml:space="preserve">       เพื่อจัดซื้อเครื่องถ่ายเอกสารระบบดิจิตอล </t>
  </si>
  <si>
    <t>1.1.3 โทรศัพท์เคลื่อนที่</t>
  </si>
  <si>
    <t>1.1.4 จัดซื้อตู้เก็บเอกสาร 2 บาน ประตูพับ</t>
  </si>
  <si>
    <t xml:space="preserve">       โทรศัพท์เคลื่อนที่ จำนวน  1  เครื่อง</t>
  </si>
  <si>
    <t>1.1.5 ตู้เก็บเอกสารแผนที่ภาษี</t>
  </si>
  <si>
    <t>มาตรฐานครุภัณฑ์ที่กำหนดไว้ จัดหาตามราคาท้องตลาด)</t>
  </si>
  <si>
    <t>(เป็นครุภัณฑ์ที่มีลักษณะพิเศษนอกเหนือจากบัญชี</t>
  </si>
  <si>
    <t xml:space="preserve">       ตู้เก็บเอกสารแผนที่ภาษี จำนวน 2 ตู้ </t>
  </si>
  <si>
    <t>1.1.6 โต๊ะสำนักงาน</t>
  </si>
  <si>
    <t>เพื่อจัดซื้อโต๊ะทำงานในสำนักงาน จำนวน 2 ตัว</t>
  </si>
  <si>
    <t>1.2 ครุภัณฑ์คอม-</t>
  </si>
  <si>
    <t>1.2.1 Cambium รุ่น C000000L033A</t>
  </si>
  <si>
    <t>พื้นฐานครุภัณฑ์คอมพิวเตอร์</t>
  </si>
  <si>
    <t>รายการนอกเกณฑ์ราคากลางและคุณลักษณะ</t>
  </si>
  <si>
    <t>1.2.2 Cumbium รุ่น C050900C271A</t>
  </si>
  <si>
    <t xml:space="preserve">       เพื่อจัดซื้อ Cambium รุ่น C000000L033A</t>
  </si>
  <si>
    <t xml:space="preserve">       เพื่อจัดซื้อCumbium รุ่น C050900C271A</t>
  </si>
  <si>
    <t>1.2.3 Edimax รุ่น CAP1750</t>
  </si>
  <si>
    <t xml:space="preserve">       เพื่อจัดซื้อ Cumbium รุ่น C050900C271A</t>
  </si>
  <si>
    <t>1.2.4 Netgear GS 305P 5-Port Gigabit</t>
  </si>
  <si>
    <t xml:space="preserve"> Ethernet Swich with 4-Ports PoE</t>
  </si>
  <si>
    <t xml:space="preserve">       เพื่อจัดซื้อ Netgear GS 305P 5-Port </t>
  </si>
  <si>
    <t>Gigabit Ethernet Swich with 4-Ports PoE</t>
  </si>
  <si>
    <t>1.2.5 NOTEBOOK  สำหรับงานประมวลผล</t>
  </si>
  <si>
    <t>(รายการที่13ในเกณฑ์ราคากลาง)  จำนวน 1  เครื่อง </t>
  </si>
  <si>
    <t xml:space="preserve">  </t>
  </si>
  <si>
    <t xml:space="preserve">       จัดซื้อ NOTEBOOK  สำหรับงานประมวลผล</t>
  </si>
  <si>
    <t>1.2.6 เครื่องคอมพิวเตอร์ สำหรับงานสำนักงาน</t>
  </si>
  <si>
    <t>ภาพขนาดไม่น้อยกว่า 19 นิ้ว) ราคา 17,000 บาท</t>
  </si>
  <si>
    <t>1.2.7 เครื่องสำรองไฟฟ้า ขนาด 800 VA</t>
  </si>
  <si>
    <t>ขนาด 800 VA จำนวน 1 เครื่อง </t>
  </si>
  <si>
    <t xml:space="preserve">   เครื่องคอมพิวเตอร์สำหรับงานสำนักงาน  (จอแสดง</t>
  </si>
  <si>
    <t xml:space="preserve">       เพื่อจ่ายเป็นค่าจัดซื้อเครื่องสำรองไฟฟ้า </t>
  </si>
  <si>
    <t>ทะแยงมุม 120 นิ้ว</t>
  </si>
  <si>
    <t>1.2.8  จอรับภาพชนิดมอเตอร์ไฟฟ้า ขนาดเส้น</t>
  </si>
  <si>
    <t>ขนาดเส้นทะแยงมุม 120 นิ้ว</t>
  </si>
  <si>
    <t xml:space="preserve">        จัดซื้อจอรับภาพชนิดมอเตอร์ไฟฟ้า </t>
  </si>
  <si>
    <t>24 port Gigabit</t>
  </si>
  <si>
    <t xml:space="preserve">1.2.9  อุปกรณ์กระจายสัญญาณ Swich Hup </t>
  </si>
  <si>
    <t>24 PORT GIGABIT จำนวน 3 ตัวๆละ 6,000 บาท</t>
  </si>
  <si>
    <t>จัดซื้อ อุปกรณ์กระจายสัญญาณ SWICH HUP </t>
  </si>
  <si>
    <t>1.2.10 อุปกรณ์กระจายสัญญาณแบบไร้สาย</t>
  </si>
  <si>
    <t>แบบที่ 1 ราคา 5,400 บาท  จำนวน  2  ตัว</t>
  </si>
  <si>
    <t xml:space="preserve">    อุปกรณ์กระจายสัญญาณไร้สาย (Access Point) </t>
  </si>
  <si>
    <t>(SMART CARD READER)</t>
  </si>
  <si>
    <t xml:space="preserve">1.2.11 อุปกรณ์อ่านบัตรแบบอเนกประสงค์ </t>
  </si>
  <si>
    <t>Card Reader) ราคา 700 บาท  จำนวน 2 ตัว</t>
  </si>
  <si>
    <t xml:space="preserve">         อุปกรณ์อ่านบัตรแบบอเนกประสงค์ (Smart </t>
  </si>
  <si>
    <t>1.2.12 เครื่องสแกนเนอร์</t>
  </si>
  <si>
    <t xml:space="preserve">         เพื่อจ่ายเป็นค่าจัดซื้อเครื่องสแกนเนอร์ </t>
  </si>
  <si>
    <t>จำนวน 1 เครื่อง  </t>
  </si>
  <si>
    <t>1.2.13 เครื่องสำรองไฟฟ้า</t>
  </si>
  <si>
    <t>ขนาด 800 VA จำนวน 3 เครื่อง</t>
  </si>
  <si>
    <t xml:space="preserve">         เพื่อจ่ายเป็นค่าจัดซื้อเครื่องสำรองไฟฟ้า </t>
  </si>
  <si>
    <t>ชุมชน</t>
  </si>
  <si>
    <t>แผนงานเคหะและ</t>
  </si>
  <si>
    <t>เพื่อจัดซื้อชั้นเก็บเอกสาร 2  ชั้น 20 ช่อง จำนวน 1 ชิ้น</t>
  </si>
  <si>
    <t>3.1.1 จัดซื้อตู้เหล็กเก็บเอกสาร 2 ชั้น</t>
  </si>
  <si>
    <t>3.2.1 บันไดอลูมิเนียม แบบพับได้</t>
  </si>
  <si>
    <t>เพื่อจัดซื้อบันไดอลูมิเนียม แบบพับได้  จำนวน 1 อัน</t>
  </si>
  <si>
    <t>3.3.1 จัดซื้อตู้ทำน้ำร้อน-น้ำเย็นแบบถังคว่ำ</t>
  </si>
  <si>
    <t>จำนวน 1 ตู้  </t>
  </si>
  <si>
    <t>เพื่อจ่ายเป็นค่าจัดซื้อตู้ทำน้ำร้อน-น้ำเย็นแบบถังคว่ำ </t>
  </si>
  <si>
    <t>3.4 ครุภัณฑ์คอม-</t>
  </si>
  <si>
    <t>3.4.1 เครื่องสำรองไฟฟ้า ขนาด 800 VA</t>
  </si>
  <si>
    <t>NETWORK  จำนวน 1  เครื่อง </t>
  </si>
  <si>
    <t>จัดซื้อเครื่องพิมพ์ชนิดเลเซอร์ชนิด LED สี  แบบ </t>
  </si>
  <si>
    <t xml:space="preserve">3.4.2 จัดซื้อเครื่อพิมพ์ชนิดเลเซอร์ชนิด LED สี  </t>
  </si>
  <si>
    <t>ขนาด 800 VA จำนวน 1 เครื่อง</t>
  </si>
  <si>
    <t>เพื่อจ่ายเป็นค่าจัดซื้อเครื่องสำรองไฟฟ้า </t>
  </si>
  <si>
    <t>ยานพาหนะและขนส่ง</t>
  </si>
  <si>
    <t>3.5 ครุภัณฑ์</t>
  </si>
  <si>
    <t>ปริมาตรกระบอกสูบไม่ต่ำกว่า 6,000 ซีซี</t>
  </si>
  <si>
    <t xml:space="preserve">หรือกำลังเครื่องยนต์สูงสุด ไม่ต่ำกว่า 170 กิโลวัตต์ </t>
  </si>
  <si>
    <t xml:space="preserve">3.5.1 จัดซื้อรถบรรทุกขยะ ขนาด 6 ตัน  6 ล้อ </t>
  </si>
  <si>
    <t>แบบเปิดข้างเทท้าย</t>
  </si>
  <si>
    <t>5.1 ครุภัณฑ์การเกษตร</t>
  </si>
  <si>
    <t>5.1.1 เครื่องสูบน้ำชนิดใต้น้ำ  ขนาด  5  แรงม้า</t>
  </si>
  <si>
    <t>5.2.1 เครื่องสูบน้ำชนิดใต้น้ำ ขนาด 7.5 แรงม้า</t>
  </si>
  <si>
    <t>ขนาด 7.5 แรงม้า จำนวน 2 เครื่อง</t>
  </si>
  <si>
    <t>ขนาด 5 แรงม้า  จำนวน 2 เครื่อง</t>
  </si>
  <si>
    <t xml:space="preserve">        เพื่อจัดซื้อเครื่องสูบน้ำชนิดใต้น้ำ </t>
  </si>
  <si>
    <t xml:space="preserve">       เพื่อจัดซื้อเครื่องสูบน้ำชนิดใต้น้ำ </t>
  </si>
  <si>
    <t xml:space="preserve">                                                                                                     บัญชีจำนวนโครงการพัฒนาท้องถิ่น กิจกรรมและงบประมาณ                                                                                   แบบ ผด.02    </t>
  </si>
  <si>
    <t xml:space="preserve"> 1. แผนงานการเกษตร</t>
  </si>
  <si>
    <t>จำนวน 100 คน อยู่ในแผนพัฒนาท้องถิ่น </t>
  </si>
  <si>
    <t>(พ.ศ.2561-2565) หน้าที่ 22 ข้อ 3</t>
  </si>
  <si>
    <t>ภายในตำบลมาบแค จำนวน 200 คน</t>
  </si>
  <si>
    <t>จำนวน 1,000 คน</t>
  </si>
  <si>
    <t> (พ.ศ.2561-2565) หน้าที่ 22 ข้อ 8</t>
  </si>
  <si>
    <t xml:space="preserve"> ผู้พิการ จำนวน 20 คน  อยู่ในแผนพัฒนาท้องถิ่น </t>
  </si>
  <si>
    <t>เพื่อเป็นค่าใช้จ่ายต่างๆในโครงการส่งเสริมสุขภาพ</t>
  </si>
  <si>
    <t>สัมพันธ์วันปิดภาคเรียน จำนวน 50 คน</t>
  </si>
  <si>
    <t xml:space="preserve">ระวังยาเสพติดในพื้นที่ </t>
  </si>
  <si>
    <t>หน้าที่ 23 ข้อ 2</t>
  </si>
  <si>
    <t>เพื่อเป็นค่าใช้จ่ายในการดำเนินโครงการเมือง</t>
  </si>
  <si>
    <t>เพื่อเป็นค่าใช้จ่ายดำเนินโครงการปรับปรุงข้อมูล</t>
  </si>
  <si>
    <t>กว่า  70.00  เมตร  พร้อมป้ายประชาสัมพันธ์โครงการ</t>
  </si>
  <si>
    <t>อยู่ในแผนพัฒนาท้องถิ่น (พ.ศ.2561-2565)  หน้าที่ 19 ข้อ 1</t>
  </si>
  <si>
    <t>ค่าอาหารเสริมนม</t>
  </si>
  <si>
    <t>4.1  ค่าใช้จ่ายในการซื้ออาหารเสริม (นม) ของศูนย์</t>
  </si>
  <si>
    <t>พัฒนาเด็กเล็ก อัตราคนละ 7.37 บาท/คน/วัน (260 วัน)</t>
  </si>
  <si>
    <t xml:space="preserve">4.2 ค่าอาหารเสริมนมโรงเรียนสังกัด สพฐ. </t>
  </si>
  <si>
    <t>โรงเรียนวัดพะเนียงแตก</t>
  </si>
  <si>
    <t xml:space="preserve">อัตราคนละ 7.37 บาท/คน/วัน จำนวน 227 คน </t>
  </si>
  <si>
    <t>คนละ 260 วัน</t>
  </si>
  <si>
    <t>อยู่ในแผนพัฒนาท้องถิ่น (พ.ศ.2561-2565)  หน้าที่ 20 ข้อ 5</t>
  </si>
  <si>
    <t>สถานศึกษา (อาหารกลางวัน)</t>
  </si>
  <si>
    <t>การบริหารสถานศึกษา (อาหารกลางวัน)  โรงเรียน</t>
  </si>
  <si>
    <t>สังกัดสำนักงานเขตพื้นที่การศึกษา (สพฐ.)  จำนวน 227  คน</t>
  </si>
  <si>
    <t>เพื่อจ่ายเป็นค่าใช้จ่ายตามโครงการสนับสนุนค่าใช้จ่าย  </t>
  </si>
  <si>
    <t>อัตรามื้อละ  20  บาทต่อคน  จำนวน 200 วัน</t>
  </si>
  <si>
    <t>เพื่อการพัฒนาโรงเรียน</t>
  </si>
  <si>
    <t>โครงการจัดหาครูผู้สอนและบุคลากรเสริม</t>
  </si>
  <si>
    <t>เพื่อส่งเสริมการศึกษาในพื้นที่</t>
  </si>
  <si>
    <t>อยู่ในแผนพัฒนาท้องถิ่น (พ.ศ.2561-2565)  หน้าที่ 32 ข้อ 1</t>
  </si>
  <si>
    <t>การจัดการศึกษา</t>
  </si>
  <si>
    <t>โครงการจัดหาบุคลากรเพื่อส่งเสริม</t>
  </si>
  <si>
    <t>อยู่ในแผนพัฒนาท้องถิ่น (พ.ศ.2561-2565)  หน้าที่ 33 ข้อ 4</t>
  </si>
  <si>
    <t>อยู่ในแผนพัฒนาท้องถิ่น  หน้าที่ 33 ข้อ 2</t>
  </si>
  <si>
    <t>ให้กับกรรมการหมู่บ้าน</t>
  </si>
  <si>
    <t>โครงการตามพระราชดำริด้านสาธารณสุข</t>
  </si>
  <si>
    <t>สาธารณสุขให้กับกรรมการหมู่บ้าน  ประจำปี</t>
  </si>
  <si>
    <t>20,000 บาท</t>
  </si>
  <si>
    <t>เพื่อจ่ายเป็นเงินอุดหนุนโครงการตามพระราชดำริด้าน</t>
  </si>
  <si>
    <t>งบประมาณพ.ศ. 2562  จำนวน  11  หมู่บ้านๆ ละ</t>
  </si>
  <si>
    <t>เพื่อให้กลุ่มแม่บ้านสตรี  ผู้ว่างงาน  ผู้สูงอายุ ผู้พิการ</t>
  </si>
  <si>
    <t>ผู้ด้อยโอกาส เยาวชน และประชาชนทั่วไป ได้มีความรู้</t>
  </si>
  <si>
    <t>เกี่ยวกับการประกอบอาชีพอิสระ ฯ</t>
  </si>
  <si>
    <t>อยู่ในแผนพัฒนาท้องถิ่น  (พ.ศ.2561-2565)  </t>
  </si>
  <si>
    <t>สมาชิกสภา</t>
  </si>
  <si>
    <t>โครงการเลือกตั้งผู้บริหารท้องถิ่นและ</t>
  </si>
  <si>
    <t>เพื่อจ่ายเป็นค่าใช้จ่ายในการจัดทำโครงการเลือกตั้ง</t>
  </si>
  <si>
    <t>ผู้บริหารท้องถิ่น อยู่ในแผนพัฒนาท้องถิ่น</t>
  </si>
  <si>
    <t>(พ.ศ.2561-2565)  หน้าที่ 29  ข้อ  1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</si>
</sst>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_-;\-* #,##0.000_-;_-* &quot;-&quot;??_-;_-@_-"/>
    <numFmt numFmtId="203" formatCode="#,##0.00_ ;\-#,##0.00\ "/>
    <numFmt numFmtId="204" formatCode="#,##0_ ;\-#,##0\ "/>
  </numFmts>
  <fonts count="65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43" fontId="5" fillId="0" borderId="15" xfId="33" applyFont="1" applyBorder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 horizontal="center"/>
    </xf>
    <xf numFmtId="43" fontId="4" fillId="0" borderId="0" xfId="33" applyFont="1" applyAlignment="1">
      <alignment horizontal="center"/>
    </xf>
    <xf numFmtId="43" fontId="3" fillId="0" borderId="14" xfId="33" applyFont="1" applyBorder="1" applyAlignment="1">
      <alignment horizontal="center"/>
    </xf>
    <xf numFmtId="43" fontId="3" fillId="0" borderId="0" xfId="33" applyFont="1" applyAlignment="1">
      <alignment horizontal="center"/>
    </xf>
    <xf numFmtId="43" fontId="3" fillId="0" borderId="10" xfId="33" applyFont="1" applyBorder="1" applyAlignment="1">
      <alignment horizontal="center"/>
    </xf>
    <xf numFmtId="43" fontId="3" fillId="0" borderId="12" xfId="33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87" fontId="6" fillId="0" borderId="13" xfId="33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187" fontId="6" fillId="0" borderId="10" xfId="33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7" fontId="6" fillId="0" borderId="14" xfId="33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7" fontId="6" fillId="0" borderId="12" xfId="33" applyNumberFormat="1" applyFont="1" applyBorder="1" applyAlignment="1">
      <alignment horizontal="center"/>
    </xf>
    <xf numFmtId="187" fontId="6" fillId="0" borderId="0" xfId="33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49" fontId="6" fillId="0" borderId="14" xfId="0" applyNumberFormat="1" applyFont="1" applyBorder="1" applyAlignment="1">
      <alignment/>
    </xf>
    <xf numFmtId="187" fontId="6" fillId="0" borderId="11" xfId="33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4" xfId="0" applyFont="1" applyBorder="1" applyAlignment="1">
      <alignment/>
    </xf>
    <xf numFmtId="187" fontId="56" fillId="0" borderId="14" xfId="33" applyNumberFormat="1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wrapText="1"/>
    </xf>
    <xf numFmtId="187" fontId="57" fillId="0" borderId="10" xfId="33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4" xfId="0" applyFont="1" applyBorder="1" applyAlignment="1">
      <alignment/>
    </xf>
    <xf numFmtId="187" fontId="57" fillId="0" borderId="14" xfId="33" applyNumberFormat="1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 wrapText="1"/>
    </xf>
    <xf numFmtId="187" fontId="57" fillId="0" borderId="14" xfId="33" applyNumberFormat="1" applyFont="1" applyBorder="1" applyAlignment="1">
      <alignment/>
    </xf>
    <xf numFmtId="187" fontId="56" fillId="0" borderId="14" xfId="33" applyNumberFormat="1" applyFont="1" applyBorder="1" applyAlignment="1">
      <alignment/>
    </xf>
    <xf numFmtId="187" fontId="7" fillId="0" borderId="0" xfId="33" applyNumberFormat="1" applyFont="1" applyBorder="1" applyAlignment="1">
      <alignment horizontal="center"/>
    </xf>
    <xf numFmtId="187" fontId="6" fillId="0" borderId="0" xfId="33" applyNumberFormat="1" applyFont="1" applyAlignment="1">
      <alignment horizontal="right"/>
    </xf>
    <xf numFmtId="187" fontId="6" fillId="0" borderId="0" xfId="33" applyNumberFormat="1" applyFont="1" applyAlignment="1">
      <alignment/>
    </xf>
    <xf numFmtId="187" fontId="58" fillId="0" borderId="0" xfId="33" applyNumberFormat="1" applyFont="1" applyBorder="1" applyAlignment="1">
      <alignment/>
    </xf>
    <xf numFmtId="0" fontId="58" fillId="0" borderId="0" xfId="0" applyFont="1" applyBorder="1" applyAlignment="1">
      <alignment/>
    </xf>
    <xf numFmtId="187" fontId="56" fillId="0" borderId="0" xfId="33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187" fontId="56" fillId="0" borderId="12" xfId="33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3" fillId="0" borderId="14" xfId="0" applyFont="1" applyBorder="1" applyAlignment="1">
      <alignment horizontal="left"/>
    </xf>
    <xf numFmtId="187" fontId="6" fillId="0" borderId="0" xfId="33" applyNumberFormat="1" applyFont="1" applyBorder="1" applyAlignment="1">
      <alignment horizontal="left"/>
    </xf>
    <xf numFmtId="187" fontId="6" fillId="0" borderId="0" xfId="33" applyNumberFormat="1" applyFont="1" applyBorder="1" applyAlignment="1">
      <alignment horizontal="left" indent="1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horizontal="center"/>
    </xf>
    <xf numFmtId="187" fontId="6" fillId="0" borderId="17" xfId="33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7" fontId="57" fillId="0" borderId="12" xfId="33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3" fontId="2" fillId="0" borderId="0" xfId="33" applyNumberFormat="1" applyFont="1" applyAlignment="1">
      <alignment horizontal="center"/>
    </xf>
    <xf numFmtId="3" fontId="4" fillId="0" borderId="0" xfId="33" applyNumberFormat="1" applyFont="1" applyAlignment="1">
      <alignment horizontal="center"/>
    </xf>
    <xf numFmtId="3" fontId="3" fillId="0" borderId="11" xfId="33" applyNumberFormat="1" applyFont="1" applyBorder="1" applyAlignment="1">
      <alignment horizontal="center"/>
    </xf>
    <xf numFmtId="3" fontId="3" fillId="0" borderId="13" xfId="33" applyNumberFormat="1" applyFont="1" applyBorder="1" applyAlignment="1">
      <alignment horizontal="center"/>
    </xf>
    <xf numFmtId="3" fontId="3" fillId="0" borderId="0" xfId="33" applyNumberFormat="1" applyFont="1" applyAlignment="1">
      <alignment horizontal="center"/>
    </xf>
    <xf numFmtId="3" fontId="3" fillId="0" borderId="14" xfId="33" applyNumberFormat="1" applyFont="1" applyBorder="1" applyAlignment="1">
      <alignment horizontal="right"/>
    </xf>
    <xf numFmtId="3" fontId="5" fillId="0" borderId="15" xfId="33" applyNumberFormat="1" applyFont="1" applyBorder="1" applyAlignment="1">
      <alignment horizontal="right"/>
    </xf>
    <xf numFmtId="187" fontId="57" fillId="0" borderId="0" xfId="33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87" fontId="56" fillId="0" borderId="19" xfId="0" applyNumberFormat="1" applyFont="1" applyBorder="1" applyAlignment="1">
      <alignment/>
    </xf>
    <xf numFmtId="0" fontId="56" fillId="0" borderId="15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187" fontId="7" fillId="0" borderId="15" xfId="33" applyNumberFormat="1" applyFont="1" applyBorder="1" applyAlignment="1">
      <alignment horizontal="center"/>
    </xf>
    <xf numFmtId="187" fontId="7" fillId="0" borderId="15" xfId="33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187" fontId="7" fillId="0" borderId="19" xfId="33" applyNumberFormat="1" applyFont="1" applyBorder="1" applyAlignment="1">
      <alignment horizontal="center"/>
    </xf>
    <xf numFmtId="187" fontId="6" fillId="0" borderId="0" xfId="33" applyNumberFormat="1" applyFont="1" applyBorder="1" applyAlignment="1">
      <alignment/>
    </xf>
    <xf numFmtId="0" fontId="7" fillId="0" borderId="0" xfId="0" applyFont="1" applyBorder="1" applyAlignment="1">
      <alignment/>
    </xf>
    <xf numFmtId="187" fontId="56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87" fontId="7" fillId="0" borderId="11" xfId="33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187" fontId="57" fillId="0" borderId="10" xfId="33" applyNumberFormat="1" applyFont="1" applyBorder="1" applyAlignment="1">
      <alignment/>
    </xf>
    <xf numFmtId="187" fontId="56" fillId="0" borderId="11" xfId="33" applyNumberFormat="1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187" fontId="57" fillId="0" borderId="0" xfId="33" applyNumberFormat="1" applyFont="1" applyBorder="1" applyAlignment="1">
      <alignment/>
    </xf>
    <xf numFmtId="187" fontId="56" fillId="0" borderId="11" xfId="0" applyNumberFormat="1" applyFont="1" applyBorder="1" applyAlignment="1">
      <alignment/>
    </xf>
    <xf numFmtId="187" fontId="56" fillId="0" borderId="13" xfId="33" applyNumberFormat="1" applyFont="1" applyBorder="1" applyAlignment="1">
      <alignment horizontal="center"/>
    </xf>
    <xf numFmtId="0" fontId="56" fillId="0" borderId="14" xfId="0" applyFont="1" applyBorder="1" applyAlignment="1">
      <alignment/>
    </xf>
    <xf numFmtId="187" fontId="56" fillId="0" borderId="0" xfId="33" applyNumberFormat="1" applyFont="1" applyAlignment="1">
      <alignment/>
    </xf>
    <xf numFmtId="0" fontId="56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15" xfId="0" applyFont="1" applyBorder="1" applyAlignment="1">
      <alignment horizontal="center"/>
    </xf>
    <xf numFmtId="0" fontId="60" fillId="0" borderId="0" xfId="0" applyFont="1" applyAlignment="1">
      <alignment/>
    </xf>
    <xf numFmtId="0" fontId="56" fillId="0" borderId="12" xfId="0" applyFont="1" applyBorder="1" applyAlignment="1">
      <alignment horizontal="left"/>
    </xf>
    <xf numFmtId="0" fontId="61" fillId="0" borderId="15" xfId="0" applyFont="1" applyBorder="1" applyAlignment="1">
      <alignment/>
    </xf>
    <xf numFmtId="0" fontId="57" fillId="0" borderId="14" xfId="0" applyFont="1" applyBorder="1" applyAlignment="1">
      <alignment horizontal="left"/>
    </xf>
    <xf numFmtId="49" fontId="56" fillId="0" borderId="0" xfId="0" applyNumberFormat="1" applyFont="1" applyAlignment="1">
      <alignment horizontal="center"/>
    </xf>
    <xf numFmtId="187" fontId="56" fillId="0" borderId="0" xfId="33" applyNumberFormat="1" applyFont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56" fillId="0" borderId="14" xfId="0" applyFont="1" applyBorder="1" applyAlignment="1">
      <alignment horizontal="left"/>
    </xf>
    <xf numFmtId="187" fontId="56" fillId="0" borderId="0" xfId="33" applyNumberFormat="1" applyFont="1" applyBorder="1" applyAlignment="1">
      <alignment horizontal="left"/>
    </xf>
    <xf numFmtId="49" fontId="56" fillId="0" borderId="14" xfId="0" applyNumberFormat="1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17" xfId="0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9" fontId="56" fillId="0" borderId="17" xfId="0" applyNumberFormat="1" applyFont="1" applyBorder="1" applyAlignment="1">
      <alignment/>
    </xf>
    <xf numFmtId="187" fontId="56" fillId="0" borderId="16" xfId="33" applyNumberFormat="1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2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4" xfId="0" applyFont="1" applyBorder="1" applyAlignment="1">
      <alignment horizontal="center"/>
    </xf>
    <xf numFmtId="43" fontId="62" fillId="0" borderId="14" xfId="33" applyFont="1" applyBorder="1" applyAlignment="1">
      <alignment horizontal="center"/>
    </xf>
    <xf numFmtId="3" fontId="62" fillId="0" borderId="14" xfId="33" applyNumberFormat="1" applyFont="1" applyBorder="1" applyAlignment="1">
      <alignment horizontal="right"/>
    </xf>
    <xf numFmtId="2" fontId="62" fillId="0" borderId="14" xfId="0" applyNumberFormat="1" applyFont="1" applyBorder="1" applyAlignment="1">
      <alignment horizontal="right"/>
    </xf>
    <xf numFmtId="0" fontId="63" fillId="0" borderId="15" xfId="0" applyFont="1" applyBorder="1" applyAlignment="1">
      <alignment horizontal="right"/>
    </xf>
    <xf numFmtId="0" fontId="63" fillId="0" borderId="15" xfId="0" applyFont="1" applyBorder="1" applyAlignment="1">
      <alignment horizontal="center"/>
    </xf>
    <xf numFmtId="43" fontId="63" fillId="0" borderId="15" xfId="33" applyFont="1" applyBorder="1" applyAlignment="1">
      <alignment horizontal="center"/>
    </xf>
    <xf numFmtId="3" fontId="63" fillId="0" borderId="15" xfId="33" applyNumberFormat="1" applyFont="1" applyBorder="1" applyAlignment="1">
      <alignment horizontal="right"/>
    </xf>
    <xf numFmtId="2" fontId="63" fillId="0" borderId="15" xfId="0" applyNumberFormat="1" applyFont="1" applyBorder="1" applyAlignment="1">
      <alignment horizontal="right"/>
    </xf>
    <xf numFmtId="187" fontId="57" fillId="0" borderId="11" xfId="33" applyNumberFormat="1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187" fontId="57" fillId="0" borderId="13" xfId="33" applyNumberFormat="1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49" fontId="56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49" fontId="61" fillId="0" borderId="15" xfId="0" applyNumberFormat="1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49" fontId="61" fillId="0" borderId="0" xfId="0" applyNumberFormat="1" applyFont="1" applyBorder="1" applyAlignment="1">
      <alignment/>
    </xf>
    <xf numFmtId="187" fontId="61" fillId="0" borderId="0" xfId="33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5" xfId="33" applyNumberFormat="1" applyFont="1" applyBorder="1" applyAlignment="1">
      <alignment/>
    </xf>
    <xf numFmtId="43" fontId="5" fillId="0" borderId="15" xfId="33" applyNumberFormat="1" applyFont="1" applyBorder="1" applyAlignment="1">
      <alignment horizontal="right"/>
    </xf>
    <xf numFmtId="187" fontId="6" fillId="0" borderId="10" xfId="33" applyNumberFormat="1" applyFont="1" applyBorder="1" applyAlignment="1">
      <alignment/>
    </xf>
    <xf numFmtId="187" fontId="6" fillId="0" borderId="14" xfId="33" applyNumberFormat="1" applyFont="1" applyBorder="1" applyAlignment="1">
      <alignment/>
    </xf>
    <xf numFmtId="0" fontId="56" fillId="0" borderId="16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6" fillId="0" borderId="11" xfId="0" applyFont="1" applyBorder="1" applyAlignment="1">
      <alignment horizontal="left"/>
    </xf>
    <xf numFmtId="187" fontId="5" fillId="0" borderId="15" xfId="33" applyNumberFormat="1" applyFont="1" applyBorder="1" applyAlignment="1" applyProtection="1">
      <alignment horizontal="center"/>
      <protection/>
    </xf>
    <xf numFmtId="0" fontId="57" fillId="0" borderId="12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3" fillId="0" borderId="21" xfId="0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0" fontId="63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/>
    </xf>
    <xf numFmtId="44" fontId="6" fillId="0" borderId="12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57" fillId="0" borderId="23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87" fontId="57" fillId="0" borderId="14" xfId="33" applyNumberFormat="1" applyFont="1" applyBorder="1" applyAlignment="1">
      <alignment horizontal="left"/>
    </xf>
    <xf numFmtId="187" fontId="7" fillId="0" borderId="0" xfId="33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95250</xdr:rowOff>
    </xdr:from>
    <xdr:to>
      <xdr:col>5</xdr:col>
      <xdr:colOff>1019175</xdr:colOff>
      <xdr:row>1</xdr:row>
      <xdr:rowOff>190500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105900" y="95250"/>
          <a:ext cx="8667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แบบ</a:t>
          </a:r>
          <a:r>
            <a:rPr lang="en-US" cap="none" sz="1500" b="0" i="0" u="none" baseline="0">
              <a:solidFill>
                <a:srgbClr val="000000"/>
              </a:solidFill>
            </a:rPr>
            <a:t> ผด.01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360</xdr:row>
      <xdr:rowOff>142875</xdr:rowOff>
    </xdr:from>
    <xdr:to>
      <xdr:col>16</xdr:col>
      <xdr:colOff>209550</xdr:colOff>
      <xdr:row>360</xdr:row>
      <xdr:rowOff>142875</xdr:rowOff>
    </xdr:to>
    <xdr:sp>
      <xdr:nvSpPr>
        <xdr:cNvPr id="1" name="ลูกศรเชื่อมต่อแบบตรง 96"/>
        <xdr:cNvSpPr>
          <a:spLocks/>
        </xdr:cNvSpPr>
      </xdr:nvSpPr>
      <xdr:spPr>
        <a:xfrm>
          <a:off x="9201150" y="92040075"/>
          <a:ext cx="628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365</xdr:row>
      <xdr:rowOff>190500</xdr:rowOff>
    </xdr:from>
    <xdr:to>
      <xdr:col>17</xdr:col>
      <xdr:colOff>114300</xdr:colOff>
      <xdr:row>365</xdr:row>
      <xdr:rowOff>190500</xdr:rowOff>
    </xdr:to>
    <xdr:sp>
      <xdr:nvSpPr>
        <xdr:cNvPr id="2" name="ลูกศรเชื่อมต่อแบบตรง 96"/>
        <xdr:cNvSpPr>
          <a:spLocks/>
        </xdr:cNvSpPr>
      </xdr:nvSpPr>
      <xdr:spPr>
        <a:xfrm flipV="1">
          <a:off x="7562850" y="933735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423</xdr:row>
      <xdr:rowOff>123825</xdr:rowOff>
    </xdr:from>
    <xdr:to>
      <xdr:col>15</xdr:col>
      <xdr:colOff>19050</xdr:colOff>
      <xdr:row>423</xdr:row>
      <xdr:rowOff>123825</xdr:rowOff>
    </xdr:to>
    <xdr:sp>
      <xdr:nvSpPr>
        <xdr:cNvPr id="3" name="ลูกศรเชื่อมต่อแบบตรง 96"/>
        <xdr:cNvSpPr>
          <a:spLocks/>
        </xdr:cNvSpPr>
      </xdr:nvSpPr>
      <xdr:spPr>
        <a:xfrm>
          <a:off x="9191625" y="108223050"/>
          <a:ext cx="238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441</xdr:row>
      <xdr:rowOff>123825</xdr:rowOff>
    </xdr:from>
    <xdr:to>
      <xdr:col>10</xdr:col>
      <xdr:colOff>180975</xdr:colOff>
      <xdr:row>441</xdr:row>
      <xdr:rowOff>123825</xdr:rowOff>
    </xdr:to>
    <xdr:sp>
      <xdr:nvSpPr>
        <xdr:cNvPr id="4" name="ลูกศรเชื่อมต่อแบบตรง 96"/>
        <xdr:cNvSpPr>
          <a:spLocks/>
        </xdr:cNvSpPr>
      </xdr:nvSpPr>
      <xdr:spPr>
        <a:xfrm flipV="1">
          <a:off x="8162925" y="112852200"/>
          <a:ext cx="381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123825</xdr:rowOff>
    </xdr:from>
    <xdr:to>
      <xdr:col>17</xdr:col>
      <xdr:colOff>123825</xdr:colOff>
      <xdr:row>15</xdr:row>
      <xdr:rowOff>123825</xdr:rowOff>
    </xdr:to>
    <xdr:sp>
      <xdr:nvSpPr>
        <xdr:cNvPr id="5" name="ลูกศรเชื่อมต่อแบบตรง 174"/>
        <xdr:cNvSpPr>
          <a:spLocks/>
        </xdr:cNvSpPr>
      </xdr:nvSpPr>
      <xdr:spPr>
        <a:xfrm flipV="1">
          <a:off x="7572375" y="38671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464</xdr:row>
      <xdr:rowOff>161925</xdr:rowOff>
    </xdr:from>
    <xdr:to>
      <xdr:col>17</xdr:col>
      <xdr:colOff>123825</xdr:colOff>
      <xdr:row>464</xdr:row>
      <xdr:rowOff>161925</xdr:rowOff>
    </xdr:to>
    <xdr:sp>
      <xdr:nvSpPr>
        <xdr:cNvPr id="6" name="ลูกศรเชื่อมต่อแบบตรง 96"/>
        <xdr:cNvSpPr>
          <a:spLocks/>
        </xdr:cNvSpPr>
      </xdr:nvSpPr>
      <xdr:spPr>
        <a:xfrm flipV="1">
          <a:off x="7572375" y="1188053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419</xdr:row>
      <xdr:rowOff>180975</xdr:rowOff>
    </xdr:from>
    <xdr:to>
      <xdr:col>17</xdr:col>
      <xdr:colOff>114300</xdr:colOff>
      <xdr:row>419</xdr:row>
      <xdr:rowOff>180975</xdr:rowOff>
    </xdr:to>
    <xdr:sp>
      <xdr:nvSpPr>
        <xdr:cNvPr id="7" name="ลูกศรเชื่อมต่อแบบตรง 96"/>
        <xdr:cNvSpPr>
          <a:spLocks/>
        </xdr:cNvSpPr>
      </xdr:nvSpPr>
      <xdr:spPr>
        <a:xfrm flipV="1">
          <a:off x="7562850" y="1072515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335</xdr:row>
      <xdr:rowOff>190500</xdr:rowOff>
    </xdr:from>
    <xdr:to>
      <xdr:col>17</xdr:col>
      <xdr:colOff>104775</xdr:colOff>
      <xdr:row>335</xdr:row>
      <xdr:rowOff>190500</xdr:rowOff>
    </xdr:to>
    <xdr:sp>
      <xdr:nvSpPr>
        <xdr:cNvPr id="8" name="ลูกศรเชื่อมต่อแบบตรง 247"/>
        <xdr:cNvSpPr>
          <a:spLocks/>
        </xdr:cNvSpPr>
      </xdr:nvSpPr>
      <xdr:spPr>
        <a:xfrm flipV="1">
          <a:off x="7553325" y="856583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339</xdr:row>
      <xdr:rowOff>171450</xdr:rowOff>
    </xdr:from>
    <xdr:to>
      <xdr:col>8</xdr:col>
      <xdr:colOff>152400</xdr:colOff>
      <xdr:row>339</xdr:row>
      <xdr:rowOff>180975</xdr:rowOff>
    </xdr:to>
    <xdr:sp>
      <xdr:nvSpPr>
        <xdr:cNvPr id="9" name="ลูกศรเชื่อมต่อแบบตรง 248"/>
        <xdr:cNvSpPr>
          <a:spLocks/>
        </xdr:cNvSpPr>
      </xdr:nvSpPr>
      <xdr:spPr>
        <a:xfrm flipV="1">
          <a:off x="7781925" y="86667975"/>
          <a:ext cx="3143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259</xdr:row>
      <xdr:rowOff>123825</xdr:rowOff>
    </xdr:from>
    <xdr:to>
      <xdr:col>13</xdr:col>
      <xdr:colOff>0</xdr:colOff>
      <xdr:row>259</xdr:row>
      <xdr:rowOff>123825</xdr:rowOff>
    </xdr:to>
    <xdr:sp>
      <xdr:nvSpPr>
        <xdr:cNvPr id="10" name="ลูกศรเชื่อมต่อแบบตรง 259"/>
        <xdr:cNvSpPr>
          <a:spLocks/>
        </xdr:cNvSpPr>
      </xdr:nvSpPr>
      <xdr:spPr>
        <a:xfrm flipV="1">
          <a:off x="8572500" y="66389250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133</xdr:row>
      <xdr:rowOff>152400</xdr:rowOff>
    </xdr:from>
    <xdr:to>
      <xdr:col>17</xdr:col>
      <xdr:colOff>114300</xdr:colOff>
      <xdr:row>133</xdr:row>
      <xdr:rowOff>152400</xdr:rowOff>
    </xdr:to>
    <xdr:sp>
      <xdr:nvSpPr>
        <xdr:cNvPr id="11" name="ลูกศรเชื่อมต่อแบบตรง 280"/>
        <xdr:cNvSpPr>
          <a:spLocks/>
        </xdr:cNvSpPr>
      </xdr:nvSpPr>
      <xdr:spPr>
        <a:xfrm flipV="1">
          <a:off x="7562850" y="342042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17</xdr:col>
      <xdr:colOff>104775</xdr:colOff>
      <xdr:row>8</xdr:row>
      <xdr:rowOff>171450</xdr:rowOff>
    </xdr:to>
    <xdr:sp>
      <xdr:nvSpPr>
        <xdr:cNvPr id="12" name="ลูกศรเชื่อมต่อแบบตรง 287"/>
        <xdr:cNvSpPr>
          <a:spLocks/>
        </xdr:cNvSpPr>
      </xdr:nvSpPr>
      <xdr:spPr>
        <a:xfrm flipV="1">
          <a:off x="7553325" y="22288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108</xdr:row>
      <xdr:rowOff>161925</xdr:rowOff>
    </xdr:from>
    <xdr:to>
      <xdr:col>17</xdr:col>
      <xdr:colOff>123825</xdr:colOff>
      <xdr:row>108</xdr:row>
      <xdr:rowOff>161925</xdr:rowOff>
    </xdr:to>
    <xdr:sp>
      <xdr:nvSpPr>
        <xdr:cNvPr id="13" name="ลูกศรเชื่อมต่อแบบตรง 110"/>
        <xdr:cNvSpPr>
          <a:spLocks/>
        </xdr:cNvSpPr>
      </xdr:nvSpPr>
      <xdr:spPr>
        <a:xfrm flipV="1">
          <a:off x="7572375" y="277844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116</xdr:row>
      <xdr:rowOff>152400</xdr:rowOff>
    </xdr:from>
    <xdr:to>
      <xdr:col>12</xdr:col>
      <xdr:colOff>200025</xdr:colOff>
      <xdr:row>116</xdr:row>
      <xdr:rowOff>152400</xdr:rowOff>
    </xdr:to>
    <xdr:sp>
      <xdr:nvSpPr>
        <xdr:cNvPr id="14" name="ลูกศรเชื่อมต่อแบบตรง 110"/>
        <xdr:cNvSpPr>
          <a:spLocks/>
        </xdr:cNvSpPr>
      </xdr:nvSpPr>
      <xdr:spPr>
        <a:xfrm>
          <a:off x="8591550" y="29832300"/>
          <a:ext cx="390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141</xdr:row>
      <xdr:rowOff>161925</xdr:rowOff>
    </xdr:from>
    <xdr:to>
      <xdr:col>17</xdr:col>
      <xdr:colOff>104775</xdr:colOff>
      <xdr:row>141</xdr:row>
      <xdr:rowOff>161925</xdr:rowOff>
    </xdr:to>
    <xdr:sp>
      <xdr:nvSpPr>
        <xdr:cNvPr id="15" name="ลูกศรเชื่อมต่อแบบตรง 280"/>
        <xdr:cNvSpPr>
          <a:spLocks/>
        </xdr:cNvSpPr>
      </xdr:nvSpPr>
      <xdr:spPr>
        <a:xfrm flipV="1">
          <a:off x="7553325" y="362712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208</xdr:row>
      <xdr:rowOff>142875</xdr:rowOff>
    </xdr:from>
    <xdr:to>
      <xdr:col>13</xdr:col>
      <xdr:colOff>171450</xdr:colOff>
      <xdr:row>208</xdr:row>
      <xdr:rowOff>142875</xdr:rowOff>
    </xdr:to>
    <xdr:sp>
      <xdr:nvSpPr>
        <xdr:cNvPr id="16" name="ลูกศรเชื่อมต่อแบบตรง 280"/>
        <xdr:cNvSpPr>
          <a:spLocks/>
        </xdr:cNvSpPr>
      </xdr:nvSpPr>
      <xdr:spPr>
        <a:xfrm>
          <a:off x="8829675" y="53387625"/>
          <a:ext cx="333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234</xdr:row>
      <xdr:rowOff>171450</xdr:rowOff>
    </xdr:from>
    <xdr:to>
      <xdr:col>15</xdr:col>
      <xdr:colOff>0</xdr:colOff>
      <xdr:row>234</xdr:row>
      <xdr:rowOff>171450</xdr:rowOff>
    </xdr:to>
    <xdr:sp>
      <xdr:nvSpPr>
        <xdr:cNvPr id="17" name="ลูกศรเชื่อมต่อแบบตรง 258"/>
        <xdr:cNvSpPr>
          <a:spLocks/>
        </xdr:cNvSpPr>
      </xdr:nvSpPr>
      <xdr:spPr>
        <a:xfrm>
          <a:off x="9201150" y="600075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390</xdr:row>
      <xdr:rowOff>180975</xdr:rowOff>
    </xdr:from>
    <xdr:to>
      <xdr:col>17</xdr:col>
      <xdr:colOff>85725</xdr:colOff>
      <xdr:row>390</xdr:row>
      <xdr:rowOff>180975</xdr:rowOff>
    </xdr:to>
    <xdr:sp>
      <xdr:nvSpPr>
        <xdr:cNvPr id="18" name="ลูกศรเชื่อมต่อแบบตรง 96"/>
        <xdr:cNvSpPr>
          <a:spLocks/>
        </xdr:cNvSpPr>
      </xdr:nvSpPr>
      <xdr:spPr>
        <a:xfrm flipV="1">
          <a:off x="7534275" y="997934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394</xdr:row>
      <xdr:rowOff>200025</xdr:rowOff>
    </xdr:from>
    <xdr:to>
      <xdr:col>17</xdr:col>
      <xdr:colOff>104775</xdr:colOff>
      <xdr:row>394</xdr:row>
      <xdr:rowOff>200025</xdr:rowOff>
    </xdr:to>
    <xdr:sp>
      <xdr:nvSpPr>
        <xdr:cNvPr id="19" name="ลูกศรเชื่อมต่อแบบตรง 96"/>
        <xdr:cNvSpPr>
          <a:spLocks/>
        </xdr:cNvSpPr>
      </xdr:nvSpPr>
      <xdr:spPr>
        <a:xfrm flipV="1">
          <a:off x="7553325" y="1008411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446</xdr:row>
      <xdr:rowOff>190500</xdr:rowOff>
    </xdr:from>
    <xdr:to>
      <xdr:col>17</xdr:col>
      <xdr:colOff>114300</xdr:colOff>
      <xdr:row>446</xdr:row>
      <xdr:rowOff>190500</xdr:rowOff>
    </xdr:to>
    <xdr:sp>
      <xdr:nvSpPr>
        <xdr:cNvPr id="20" name="ลูกศรเชื่อมต่อแบบตรง 96"/>
        <xdr:cNvSpPr>
          <a:spLocks/>
        </xdr:cNvSpPr>
      </xdr:nvSpPr>
      <xdr:spPr>
        <a:xfrm flipV="1">
          <a:off x="7562850" y="1142047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451</xdr:row>
      <xdr:rowOff>200025</xdr:rowOff>
    </xdr:from>
    <xdr:to>
      <xdr:col>17</xdr:col>
      <xdr:colOff>114300</xdr:colOff>
      <xdr:row>451</xdr:row>
      <xdr:rowOff>200025</xdr:rowOff>
    </xdr:to>
    <xdr:sp>
      <xdr:nvSpPr>
        <xdr:cNvPr id="21" name="ลูกศรเชื่อมต่อแบบตรง 96"/>
        <xdr:cNvSpPr>
          <a:spLocks/>
        </xdr:cNvSpPr>
      </xdr:nvSpPr>
      <xdr:spPr>
        <a:xfrm flipV="1">
          <a:off x="7562850" y="1155001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436</xdr:row>
      <xdr:rowOff>180975</xdr:rowOff>
    </xdr:from>
    <xdr:to>
      <xdr:col>17</xdr:col>
      <xdr:colOff>123825</xdr:colOff>
      <xdr:row>436</xdr:row>
      <xdr:rowOff>180975</xdr:rowOff>
    </xdr:to>
    <xdr:sp>
      <xdr:nvSpPr>
        <xdr:cNvPr id="22" name="ลูกศรเชื่อมต่อแบบตรง 96"/>
        <xdr:cNvSpPr>
          <a:spLocks/>
        </xdr:cNvSpPr>
      </xdr:nvSpPr>
      <xdr:spPr>
        <a:xfrm flipV="1">
          <a:off x="7572375" y="1116234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284</xdr:row>
      <xdr:rowOff>161925</xdr:rowOff>
    </xdr:from>
    <xdr:to>
      <xdr:col>17</xdr:col>
      <xdr:colOff>123825</xdr:colOff>
      <xdr:row>284</xdr:row>
      <xdr:rowOff>161925</xdr:rowOff>
    </xdr:to>
    <xdr:sp>
      <xdr:nvSpPr>
        <xdr:cNvPr id="23" name="ลูกศรเชื่อมต่อแบบตรง 68"/>
        <xdr:cNvSpPr>
          <a:spLocks/>
        </xdr:cNvSpPr>
      </xdr:nvSpPr>
      <xdr:spPr>
        <a:xfrm flipV="1">
          <a:off x="7572375" y="728567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351</xdr:row>
      <xdr:rowOff>114300</xdr:rowOff>
    </xdr:from>
    <xdr:to>
      <xdr:col>13</xdr:col>
      <xdr:colOff>0</xdr:colOff>
      <xdr:row>351</xdr:row>
      <xdr:rowOff>114300</xdr:rowOff>
    </xdr:to>
    <xdr:sp>
      <xdr:nvSpPr>
        <xdr:cNvPr id="24" name="ลูกศรเชื่อมต่อแบบตรง 74"/>
        <xdr:cNvSpPr>
          <a:spLocks/>
        </xdr:cNvSpPr>
      </xdr:nvSpPr>
      <xdr:spPr>
        <a:xfrm>
          <a:off x="8782050" y="8969692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386</xdr:row>
      <xdr:rowOff>161925</xdr:rowOff>
    </xdr:from>
    <xdr:to>
      <xdr:col>17</xdr:col>
      <xdr:colOff>114300</xdr:colOff>
      <xdr:row>386</xdr:row>
      <xdr:rowOff>161925</xdr:rowOff>
    </xdr:to>
    <xdr:sp>
      <xdr:nvSpPr>
        <xdr:cNvPr id="25" name="ลูกศรเชื่อมต่อแบบตรง 75"/>
        <xdr:cNvSpPr>
          <a:spLocks/>
        </xdr:cNvSpPr>
      </xdr:nvSpPr>
      <xdr:spPr>
        <a:xfrm flipV="1">
          <a:off x="7562850" y="987456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410</xdr:row>
      <xdr:rowOff>133350</xdr:rowOff>
    </xdr:from>
    <xdr:to>
      <xdr:col>12</xdr:col>
      <xdr:colOff>200025</xdr:colOff>
      <xdr:row>410</xdr:row>
      <xdr:rowOff>133350</xdr:rowOff>
    </xdr:to>
    <xdr:sp>
      <xdr:nvSpPr>
        <xdr:cNvPr id="26" name="ลูกศรเชื่อมต่อแบบตรง 76"/>
        <xdr:cNvSpPr>
          <a:spLocks/>
        </xdr:cNvSpPr>
      </xdr:nvSpPr>
      <xdr:spPr>
        <a:xfrm>
          <a:off x="8591550" y="104889300"/>
          <a:ext cx="390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460</xdr:row>
      <xdr:rowOff>161925</xdr:rowOff>
    </xdr:from>
    <xdr:to>
      <xdr:col>17</xdr:col>
      <xdr:colOff>114300</xdr:colOff>
      <xdr:row>460</xdr:row>
      <xdr:rowOff>161925</xdr:rowOff>
    </xdr:to>
    <xdr:sp>
      <xdr:nvSpPr>
        <xdr:cNvPr id="27" name="ลูกศรเชื่อมต่อแบบตรง 79"/>
        <xdr:cNvSpPr>
          <a:spLocks/>
        </xdr:cNvSpPr>
      </xdr:nvSpPr>
      <xdr:spPr>
        <a:xfrm flipV="1">
          <a:off x="7562850" y="1177766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343</xdr:row>
      <xdr:rowOff>152400</xdr:rowOff>
    </xdr:from>
    <xdr:to>
      <xdr:col>9</xdr:col>
      <xdr:colOff>9525</xdr:colOff>
      <xdr:row>343</xdr:row>
      <xdr:rowOff>152400</xdr:rowOff>
    </xdr:to>
    <xdr:sp>
      <xdr:nvSpPr>
        <xdr:cNvPr id="28" name="ลูกศรเชื่อมต่อแบบตรง 53"/>
        <xdr:cNvSpPr>
          <a:spLocks/>
        </xdr:cNvSpPr>
      </xdr:nvSpPr>
      <xdr:spPr>
        <a:xfrm>
          <a:off x="7934325" y="876776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347</xdr:row>
      <xdr:rowOff>142875</xdr:rowOff>
    </xdr:from>
    <xdr:to>
      <xdr:col>17</xdr:col>
      <xdr:colOff>9525</xdr:colOff>
      <xdr:row>347</xdr:row>
      <xdr:rowOff>142875</xdr:rowOff>
    </xdr:to>
    <xdr:sp>
      <xdr:nvSpPr>
        <xdr:cNvPr id="29" name="ลูกศรเชื่อมต่อแบบตรง 56"/>
        <xdr:cNvSpPr>
          <a:spLocks/>
        </xdr:cNvSpPr>
      </xdr:nvSpPr>
      <xdr:spPr>
        <a:xfrm>
          <a:off x="9610725" y="88696800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23</xdr:row>
      <xdr:rowOff>180975</xdr:rowOff>
    </xdr:from>
    <xdr:to>
      <xdr:col>17</xdr:col>
      <xdr:colOff>142875</xdr:colOff>
      <xdr:row>23</xdr:row>
      <xdr:rowOff>180975</xdr:rowOff>
    </xdr:to>
    <xdr:sp>
      <xdr:nvSpPr>
        <xdr:cNvPr id="30" name="ลูกศรเชื่อมต่อแบบตรง 55"/>
        <xdr:cNvSpPr>
          <a:spLocks/>
        </xdr:cNvSpPr>
      </xdr:nvSpPr>
      <xdr:spPr>
        <a:xfrm flipV="1">
          <a:off x="7591425" y="59436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171450</xdr:rowOff>
    </xdr:from>
    <xdr:to>
      <xdr:col>17</xdr:col>
      <xdr:colOff>123825</xdr:colOff>
      <xdr:row>38</xdr:row>
      <xdr:rowOff>171450</xdr:rowOff>
    </xdr:to>
    <xdr:sp>
      <xdr:nvSpPr>
        <xdr:cNvPr id="31" name="ลูกศรเชื่อมต่อแบบตรง 58"/>
        <xdr:cNvSpPr>
          <a:spLocks/>
        </xdr:cNvSpPr>
      </xdr:nvSpPr>
      <xdr:spPr>
        <a:xfrm flipV="1">
          <a:off x="7572375" y="97917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45</xdr:row>
      <xdr:rowOff>152400</xdr:rowOff>
    </xdr:from>
    <xdr:to>
      <xdr:col>17</xdr:col>
      <xdr:colOff>114300</xdr:colOff>
      <xdr:row>45</xdr:row>
      <xdr:rowOff>152400</xdr:rowOff>
    </xdr:to>
    <xdr:sp>
      <xdr:nvSpPr>
        <xdr:cNvPr id="32" name="ลูกศรเชื่อมต่อแบบตรง 64"/>
        <xdr:cNvSpPr>
          <a:spLocks/>
        </xdr:cNvSpPr>
      </xdr:nvSpPr>
      <xdr:spPr>
        <a:xfrm flipV="1">
          <a:off x="7562850" y="115728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58</xdr:row>
      <xdr:rowOff>152400</xdr:rowOff>
    </xdr:from>
    <xdr:to>
      <xdr:col>17</xdr:col>
      <xdr:colOff>133350</xdr:colOff>
      <xdr:row>58</xdr:row>
      <xdr:rowOff>152400</xdr:rowOff>
    </xdr:to>
    <xdr:sp>
      <xdr:nvSpPr>
        <xdr:cNvPr id="33" name="ลูกศรเชื่อมต่อแบบตรง 65"/>
        <xdr:cNvSpPr>
          <a:spLocks/>
        </xdr:cNvSpPr>
      </xdr:nvSpPr>
      <xdr:spPr>
        <a:xfrm flipV="1">
          <a:off x="7581900" y="149161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65</xdr:row>
      <xdr:rowOff>142875</xdr:rowOff>
    </xdr:from>
    <xdr:to>
      <xdr:col>17</xdr:col>
      <xdr:colOff>161925</xdr:colOff>
      <xdr:row>65</xdr:row>
      <xdr:rowOff>142875</xdr:rowOff>
    </xdr:to>
    <xdr:sp>
      <xdr:nvSpPr>
        <xdr:cNvPr id="34" name="ลูกศรเชื่อมต่อแบบตรง 67"/>
        <xdr:cNvSpPr>
          <a:spLocks/>
        </xdr:cNvSpPr>
      </xdr:nvSpPr>
      <xdr:spPr>
        <a:xfrm flipV="1">
          <a:off x="7610475" y="167068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158</xdr:row>
      <xdr:rowOff>161925</xdr:rowOff>
    </xdr:from>
    <xdr:to>
      <xdr:col>17</xdr:col>
      <xdr:colOff>114300</xdr:colOff>
      <xdr:row>158</xdr:row>
      <xdr:rowOff>161925</xdr:rowOff>
    </xdr:to>
    <xdr:sp>
      <xdr:nvSpPr>
        <xdr:cNvPr id="35" name="ลูกศรเชื่อมต่อแบบตรง 280"/>
        <xdr:cNvSpPr>
          <a:spLocks/>
        </xdr:cNvSpPr>
      </xdr:nvSpPr>
      <xdr:spPr>
        <a:xfrm flipV="1">
          <a:off x="7562850" y="406431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83</xdr:row>
      <xdr:rowOff>152400</xdr:rowOff>
    </xdr:from>
    <xdr:to>
      <xdr:col>12</xdr:col>
      <xdr:colOff>152400</xdr:colOff>
      <xdr:row>83</xdr:row>
      <xdr:rowOff>152400</xdr:rowOff>
    </xdr:to>
    <xdr:sp>
      <xdr:nvSpPr>
        <xdr:cNvPr id="36" name="ลูกศรเชื่อมต่อแบบตรง 48"/>
        <xdr:cNvSpPr>
          <a:spLocks/>
        </xdr:cNvSpPr>
      </xdr:nvSpPr>
      <xdr:spPr>
        <a:xfrm>
          <a:off x="8229600" y="21345525"/>
          <a:ext cx="704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414</xdr:row>
      <xdr:rowOff>142875</xdr:rowOff>
    </xdr:from>
    <xdr:to>
      <xdr:col>17</xdr:col>
      <xdr:colOff>9525</xdr:colOff>
      <xdr:row>414</xdr:row>
      <xdr:rowOff>142875</xdr:rowOff>
    </xdr:to>
    <xdr:sp>
      <xdr:nvSpPr>
        <xdr:cNvPr id="37" name="ลูกศรเชื่อมต่อแบบตรง 96"/>
        <xdr:cNvSpPr>
          <a:spLocks/>
        </xdr:cNvSpPr>
      </xdr:nvSpPr>
      <xdr:spPr>
        <a:xfrm>
          <a:off x="9429750" y="105927525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496</xdr:row>
      <xdr:rowOff>161925</xdr:rowOff>
    </xdr:from>
    <xdr:to>
      <xdr:col>17</xdr:col>
      <xdr:colOff>123825</xdr:colOff>
      <xdr:row>496</xdr:row>
      <xdr:rowOff>161925</xdr:rowOff>
    </xdr:to>
    <xdr:sp>
      <xdr:nvSpPr>
        <xdr:cNvPr id="38" name="ลูกศรเชื่อมต่อแบบตรง 96"/>
        <xdr:cNvSpPr>
          <a:spLocks/>
        </xdr:cNvSpPr>
      </xdr:nvSpPr>
      <xdr:spPr>
        <a:xfrm flipV="1">
          <a:off x="7572375" y="1270349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491</xdr:row>
      <xdr:rowOff>161925</xdr:rowOff>
    </xdr:from>
    <xdr:to>
      <xdr:col>17</xdr:col>
      <xdr:colOff>114300</xdr:colOff>
      <xdr:row>491</xdr:row>
      <xdr:rowOff>161925</xdr:rowOff>
    </xdr:to>
    <xdr:sp>
      <xdr:nvSpPr>
        <xdr:cNvPr id="39" name="ลูกศรเชื่อมต่อแบบตรง 60"/>
        <xdr:cNvSpPr>
          <a:spLocks/>
        </xdr:cNvSpPr>
      </xdr:nvSpPr>
      <xdr:spPr>
        <a:xfrm flipV="1">
          <a:off x="7562850" y="1257490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485</xdr:row>
      <xdr:rowOff>161925</xdr:rowOff>
    </xdr:from>
    <xdr:to>
      <xdr:col>17</xdr:col>
      <xdr:colOff>114300</xdr:colOff>
      <xdr:row>485</xdr:row>
      <xdr:rowOff>161925</xdr:rowOff>
    </xdr:to>
    <xdr:sp>
      <xdr:nvSpPr>
        <xdr:cNvPr id="40" name="ลูกศรเชื่อมต่อแบบตรง 62"/>
        <xdr:cNvSpPr>
          <a:spLocks/>
        </xdr:cNvSpPr>
      </xdr:nvSpPr>
      <xdr:spPr>
        <a:xfrm flipV="1">
          <a:off x="7562850" y="1242060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238</xdr:row>
      <xdr:rowOff>114300</xdr:rowOff>
    </xdr:from>
    <xdr:to>
      <xdr:col>17</xdr:col>
      <xdr:colOff>161925</xdr:colOff>
      <xdr:row>238</xdr:row>
      <xdr:rowOff>114300</xdr:rowOff>
    </xdr:to>
    <xdr:sp>
      <xdr:nvSpPr>
        <xdr:cNvPr id="41" name="ลูกศรเชื่อมต่อแบบตรง 50"/>
        <xdr:cNvSpPr>
          <a:spLocks/>
        </xdr:cNvSpPr>
      </xdr:nvSpPr>
      <xdr:spPr>
        <a:xfrm flipV="1">
          <a:off x="9620250" y="60979050"/>
          <a:ext cx="371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243</xdr:row>
      <xdr:rowOff>152400</xdr:rowOff>
    </xdr:from>
    <xdr:to>
      <xdr:col>9</xdr:col>
      <xdr:colOff>209550</xdr:colOff>
      <xdr:row>243</xdr:row>
      <xdr:rowOff>152400</xdr:rowOff>
    </xdr:to>
    <xdr:sp>
      <xdr:nvSpPr>
        <xdr:cNvPr id="42" name="ลูกศรเชื่อมต่อแบบตรง 54"/>
        <xdr:cNvSpPr>
          <a:spLocks/>
        </xdr:cNvSpPr>
      </xdr:nvSpPr>
      <xdr:spPr>
        <a:xfrm flipV="1">
          <a:off x="8134350" y="623030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248</xdr:row>
      <xdr:rowOff>114300</xdr:rowOff>
    </xdr:from>
    <xdr:to>
      <xdr:col>17</xdr:col>
      <xdr:colOff>171450</xdr:colOff>
      <xdr:row>248</xdr:row>
      <xdr:rowOff>114300</xdr:rowOff>
    </xdr:to>
    <xdr:sp>
      <xdr:nvSpPr>
        <xdr:cNvPr id="43" name="ลูกศรเชื่อมต่อแบบตรง 61"/>
        <xdr:cNvSpPr>
          <a:spLocks/>
        </xdr:cNvSpPr>
      </xdr:nvSpPr>
      <xdr:spPr>
        <a:xfrm>
          <a:off x="9639300" y="63550800"/>
          <a:ext cx="361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289</xdr:row>
      <xdr:rowOff>161925</xdr:rowOff>
    </xdr:from>
    <xdr:to>
      <xdr:col>17</xdr:col>
      <xdr:colOff>123825</xdr:colOff>
      <xdr:row>289</xdr:row>
      <xdr:rowOff>161925</xdr:rowOff>
    </xdr:to>
    <xdr:sp>
      <xdr:nvSpPr>
        <xdr:cNvPr id="44" name="ลูกศรเชื่อมต่อแบบตรง 63"/>
        <xdr:cNvSpPr>
          <a:spLocks/>
        </xdr:cNvSpPr>
      </xdr:nvSpPr>
      <xdr:spPr>
        <a:xfrm flipV="1">
          <a:off x="7572375" y="741426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294</xdr:row>
      <xdr:rowOff>171450</xdr:rowOff>
    </xdr:from>
    <xdr:to>
      <xdr:col>13</xdr:col>
      <xdr:colOff>171450</xdr:colOff>
      <xdr:row>294</xdr:row>
      <xdr:rowOff>171450</xdr:rowOff>
    </xdr:to>
    <xdr:sp>
      <xdr:nvSpPr>
        <xdr:cNvPr id="45" name="ลูกศรเชื่อมต่อแบบตรง 66"/>
        <xdr:cNvSpPr>
          <a:spLocks/>
        </xdr:cNvSpPr>
      </xdr:nvSpPr>
      <xdr:spPr>
        <a:xfrm flipV="1">
          <a:off x="8201025" y="75438000"/>
          <a:ext cx="962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309</xdr:row>
      <xdr:rowOff>161925</xdr:rowOff>
    </xdr:from>
    <xdr:to>
      <xdr:col>17</xdr:col>
      <xdr:colOff>123825</xdr:colOff>
      <xdr:row>309</xdr:row>
      <xdr:rowOff>161925</xdr:rowOff>
    </xdr:to>
    <xdr:sp>
      <xdr:nvSpPr>
        <xdr:cNvPr id="46" name="ลูกศรเชื่อมต่อแบบตรง 69"/>
        <xdr:cNvSpPr>
          <a:spLocks/>
        </xdr:cNvSpPr>
      </xdr:nvSpPr>
      <xdr:spPr>
        <a:xfrm flipV="1">
          <a:off x="7572375" y="791718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316</xdr:row>
      <xdr:rowOff>142875</xdr:rowOff>
    </xdr:from>
    <xdr:to>
      <xdr:col>15</xdr:col>
      <xdr:colOff>209550</xdr:colOff>
      <xdr:row>316</xdr:row>
      <xdr:rowOff>142875</xdr:rowOff>
    </xdr:to>
    <xdr:sp>
      <xdr:nvSpPr>
        <xdr:cNvPr id="47" name="ลูกศรเชื่อมต่อแบบตรง 73"/>
        <xdr:cNvSpPr>
          <a:spLocks/>
        </xdr:cNvSpPr>
      </xdr:nvSpPr>
      <xdr:spPr>
        <a:xfrm>
          <a:off x="9410700" y="8095297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166</xdr:row>
      <xdr:rowOff>161925</xdr:rowOff>
    </xdr:from>
    <xdr:to>
      <xdr:col>17</xdr:col>
      <xdr:colOff>123825</xdr:colOff>
      <xdr:row>166</xdr:row>
      <xdr:rowOff>161925</xdr:rowOff>
    </xdr:to>
    <xdr:sp>
      <xdr:nvSpPr>
        <xdr:cNvPr id="48" name="ลูกศรเชื่อมต่อแบบตรง 280"/>
        <xdr:cNvSpPr>
          <a:spLocks/>
        </xdr:cNvSpPr>
      </xdr:nvSpPr>
      <xdr:spPr>
        <a:xfrm flipV="1">
          <a:off x="7572375" y="427005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170</xdr:row>
      <xdr:rowOff>161925</xdr:rowOff>
    </xdr:from>
    <xdr:to>
      <xdr:col>17</xdr:col>
      <xdr:colOff>133350</xdr:colOff>
      <xdr:row>170</xdr:row>
      <xdr:rowOff>161925</xdr:rowOff>
    </xdr:to>
    <xdr:sp>
      <xdr:nvSpPr>
        <xdr:cNvPr id="49" name="ลูกศรเชื่อมต่อแบบตรง 280"/>
        <xdr:cNvSpPr>
          <a:spLocks/>
        </xdr:cNvSpPr>
      </xdr:nvSpPr>
      <xdr:spPr>
        <a:xfrm flipV="1">
          <a:off x="7581900" y="437292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174</xdr:row>
      <xdr:rowOff>161925</xdr:rowOff>
    </xdr:from>
    <xdr:to>
      <xdr:col>17</xdr:col>
      <xdr:colOff>133350</xdr:colOff>
      <xdr:row>174</xdr:row>
      <xdr:rowOff>161925</xdr:rowOff>
    </xdr:to>
    <xdr:sp>
      <xdr:nvSpPr>
        <xdr:cNvPr id="50" name="ลูกศรเชื่อมต่อแบบตรง 280"/>
        <xdr:cNvSpPr>
          <a:spLocks/>
        </xdr:cNvSpPr>
      </xdr:nvSpPr>
      <xdr:spPr>
        <a:xfrm flipV="1">
          <a:off x="7581900" y="447484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183</xdr:row>
      <xdr:rowOff>161925</xdr:rowOff>
    </xdr:from>
    <xdr:to>
      <xdr:col>17</xdr:col>
      <xdr:colOff>114300</xdr:colOff>
      <xdr:row>183</xdr:row>
      <xdr:rowOff>161925</xdr:rowOff>
    </xdr:to>
    <xdr:sp>
      <xdr:nvSpPr>
        <xdr:cNvPr id="51" name="ลูกศรเชื่อมต่อแบบตรง 280"/>
        <xdr:cNvSpPr>
          <a:spLocks/>
        </xdr:cNvSpPr>
      </xdr:nvSpPr>
      <xdr:spPr>
        <a:xfrm flipV="1">
          <a:off x="7562850" y="470630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212</xdr:row>
      <xdr:rowOff>133350</xdr:rowOff>
    </xdr:from>
    <xdr:to>
      <xdr:col>17</xdr:col>
      <xdr:colOff>133350</xdr:colOff>
      <xdr:row>212</xdr:row>
      <xdr:rowOff>133350</xdr:rowOff>
    </xdr:to>
    <xdr:sp>
      <xdr:nvSpPr>
        <xdr:cNvPr id="52" name="ลูกศรเชื่อมต่อแบบตรง 280"/>
        <xdr:cNvSpPr>
          <a:spLocks/>
        </xdr:cNvSpPr>
      </xdr:nvSpPr>
      <xdr:spPr>
        <a:xfrm flipV="1">
          <a:off x="7581900" y="543306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323</xdr:row>
      <xdr:rowOff>114300</xdr:rowOff>
    </xdr:from>
    <xdr:to>
      <xdr:col>17</xdr:col>
      <xdr:colOff>133350</xdr:colOff>
      <xdr:row>323</xdr:row>
      <xdr:rowOff>114300</xdr:rowOff>
    </xdr:to>
    <xdr:sp>
      <xdr:nvSpPr>
        <xdr:cNvPr id="53" name="ลูกศรเชื่อมต่อแบบตรง 81"/>
        <xdr:cNvSpPr>
          <a:spLocks/>
        </xdr:cNvSpPr>
      </xdr:nvSpPr>
      <xdr:spPr>
        <a:xfrm flipV="1">
          <a:off x="7581900" y="825341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469</xdr:row>
      <xdr:rowOff>161925</xdr:rowOff>
    </xdr:from>
    <xdr:to>
      <xdr:col>17</xdr:col>
      <xdr:colOff>123825</xdr:colOff>
      <xdr:row>469</xdr:row>
      <xdr:rowOff>161925</xdr:rowOff>
    </xdr:to>
    <xdr:sp>
      <xdr:nvSpPr>
        <xdr:cNvPr id="54" name="ลูกศรเชื่อมต่อแบบตรง 96"/>
        <xdr:cNvSpPr>
          <a:spLocks/>
        </xdr:cNvSpPr>
      </xdr:nvSpPr>
      <xdr:spPr>
        <a:xfrm flipV="1">
          <a:off x="7572375" y="1200912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13</xdr:row>
      <xdr:rowOff>171450</xdr:rowOff>
    </xdr:from>
    <xdr:to>
      <xdr:col>18</xdr:col>
      <xdr:colOff>123825</xdr:colOff>
      <xdr:row>13</xdr:row>
      <xdr:rowOff>171450</xdr:rowOff>
    </xdr:to>
    <xdr:sp>
      <xdr:nvSpPr>
        <xdr:cNvPr id="1" name="ลูกศรเชื่อมต่อแบบตรง 18"/>
        <xdr:cNvSpPr>
          <a:spLocks/>
        </xdr:cNvSpPr>
      </xdr:nvSpPr>
      <xdr:spPr>
        <a:xfrm flipV="1">
          <a:off x="6562725" y="35147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190500</xdr:rowOff>
    </xdr:from>
    <xdr:to>
      <xdr:col>18</xdr:col>
      <xdr:colOff>152400</xdr:colOff>
      <xdr:row>9</xdr:row>
      <xdr:rowOff>190500</xdr:rowOff>
    </xdr:to>
    <xdr:sp>
      <xdr:nvSpPr>
        <xdr:cNvPr id="2" name="ลูกศรเชื่อมต่อแบบตรง 33"/>
        <xdr:cNvSpPr>
          <a:spLocks/>
        </xdr:cNvSpPr>
      </xdr:nvSpPr>
      <xdr:spPr>
        <a:xfrm flipV="1">
          <a:off x="6591300" y="25050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180975</xdr:rowOff>
    </xdr:from>
    <xdr:to>
      <xdr:col>18</xdr:col>
      <xdr:colOff>133350</xdr:colOff>
      <xdr:row>17</xdr:row>
      <xdr:rowOff>180975</xdr:rowOff>
    </xdr:to>
    <xdr:sp>
      <xdr:nvSpPr>
        <xdr:cNvPr id="3" name="ลูกศรเชื่อมต่อแบบตรง 34"/>
        <xdr:cNvSpPr>
          <a:spLocks/>
        </xdr:cNvSpPr>
      </xdr:nvSpPr>
      <xdr:spPr>
        <a:xfrm flipV="1">
          <a:off x="6572250" y="45529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161925</xdr:rowOff>
    </xdr:from>
    <xdr:to>
      <xdr:col>18</xdr:col>
      <xdr:colOff>142875</xdr:colOff>
      <xdr:row>20</xdr:row>
      <xdr:rowOff>161925</xdr:rowOff>
    </xdr:to>
    <xdr:sp>
      <xdr:nvSpPr>
        <xdr:cNvPr id="4" name="ลูกศรเชื่อมต่อแบบตรง 36"/>
        <xdr:cNvSpPr>
          <a:spLocks/>
        </xdr:cNvSpPr>
      </xdr:nvSpPr>
      <xdr:spPr>
        <a:xfrm flipV="1">
          <a:off x="6581775" y="53054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34</xdr:row>
      <xdr:rowOff>152400</xdr:rowOff>
    </xdr:from>
    <xdr:to>
      <xdr:col>18</xdr:col>
      <xdr:colOff>114300</xdr:colOff>
      <xdr:row>34</xdr:row>
      <xdr:rowOff>152400</xdr:rowOff>
    </xdr:to>
    <xdr:sp>
      <xdr:nvSpPr>
        <xdr:cNvPr id="5" name="ลูกศรเชื่อมต่อแบบตรง 61"/>
        <xdr:cNvSpPr>
          <a:spLocks/>
        </xdr:cNvSpPr>
      </xdr:nvSpPr>
      <xdr:spPr>
        <a:xfrm flipV="1">
          <a:off x="6553200" y="88963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43</xdr:row>
      <xdr:rowOff>190500</xdr:rowOff>
    </xdr:from>
    <xdr:to>
      <xdr:col>18</xdr:col>
      <xdr:colOff>152400</xdr:colOff>
      <xdr:row>43</xdr:row>
      <xdr:rowOff>190500</xdr:rowOff>
    </xdr:to>
    <xdr:sp>
      <xdr:nvSpPr>
        <xdr:cNvPr id="6" name="ลูกศรเชื่อมต่อแบบตรง 63"/>
        <xdr:cNvSpPr>
          <a:spLocks/>
        </xdr:cNvSpPr>
      </xdr:nvSpPr>
      <xdr:spPr>
        <a:xfrm flipV="1">
          <a:off x="6591300" y="112490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171450</xdr:rowOff>
    </xdr:from>
    <xdr:to>
      <xdr:col>18</xdr:col>
      <xdr:colOff>123825</xdr:colOff>
      <xdr:row>48</xdr:row>
      <xdr:rowOff>171450</xdr:rowOff>
    </xdr:to>
    <xdr:sp>
      <xdr:nvSpPr>
        <xdr:cNvPr id="7" name="ลูกศรเชื่อมต่อแบบตรง 64"/>
        <xdr:cNvSpPr>
          <a:spLocks/>
        </xdr:cNvSpPr>
      </xdr:nvSpPr>
      <xdr:spPr>
        <a:xfrm flipV="1">
          <a:off x="6562725" y="125158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142875</xdr:rowOff>
    </xdr:from>
    <xdr:to>
      <xdr:col>18</xdr:col>
      <xdr:colOff>142875</xdr:colOff>
      <xdr:row>26</xdr:row>
      <xdr:rowOff>142875</xdr:rowOff>
    </xdr:to>
    <xdr:sp>
      <xdr:nvSpPr>
        <xdr:cNvPr id="8" name="ลูกศรเชื่อมต่อแบบตรง 65"/>
        <xdr:cNvSpPr>
          <a:spLocks/>
        </xdr:cNvSpPr>
      </xdr:nvSpPr>
      <xdr:spPr>
        <a:xfrm flipV="1">
          <a:off x="6581775" y="68294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31</xdr:row>
      <xdr:rowOff>161925</xdr:rowOff>
    </xdr:from>
    <xdr:to>
      <xdr:col>18</xdr:col>
      <xdr:colOff>142875</xdr:colOff>
      <xdr:row>31</xdr:row>
      <xdr:rowOff>161925</xdr:rowOff>
    </xdr:to>
    <xdr:sp>
      <xdr:nvSpPr>
        <xdr:cNvPr id="9" name="ลูกศรเชื่อมต่อแบบตรง 66"/>
        <xdr:cNvSpPr>
          <a:spLocks/>
        </xdr:cNvSpPr>
      </xdr:nvSpPr>
      <xdr:spPr>
        <a:xfrm flipV="1">
          <a:off x="6581775" y="81343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55</xdr:row>
      <xdr:rowOff>161925</xdr:rowOff>
    </xdr:from>
    <xdr:to>
      <xdr:col>18</xdr:col>
      <xdr:colOff>133350</xdr:colOff>
      <xdr:row>55</xdr:row>
      <xdr:rowOff>161925</xdr:rowOff>
    </xdr:to>
    <xdr:sp>
      <xdr:nvSpPr>
        <xdr:cNvPr id="10" name="ลูกศรเชื่อมต่อแบบตรง 69"/>
        <xdr:cNvSpPr>
          <a:spLocks/>
        </xdr:cNvSpPr>
      </xdr:nvSpPr>
      <xdr:spPr>
        <a:xfrm flipV="1">
          <a:off x="6572250" y="143065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94</xdr:row>
      <xdr:rowOff>161925</xdr:rowOff>
    </xdr:from>
    <xdr:to>
      <xdr:col>18</xdr:col>
      <xdr:colOff>142875</xdr:colOff>
      <xdr:row>94</xdr:row>
      <xdr:rowOff>161925</xdr:rowOff>
    </xdr:to>
    <xdr:sp>
      <xdr:nvSpPr>
        <xdr:cNvPr id="11" name="ลูกศรเชื่อมต่อแบบตรง 71"/>
        <xdr:cNvSpPr>
          <a:spLocks/>
        </xdr:cNvSpPr>
      </xdr:nvSpPr>
      <xdr:spPr>
        <a:xfrm flipV="1">
          <a:off x="6581775" y="243363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97</xdr:row>
      <xdr:rowOff>171450</xdr:rowOff>
    </xdr:from>
    <xdr:to>
      <xdr:col>18</xdr:col>
      <xdr:colOff>133350</xdr:colOff>
      <xdr:row>97</xdr:row>
      <xdr:rowOff>171450</xdr:rowOff>
    </xdr:to>
    <xdr:sp>
      <xdr:nvSpPr>
        <xdr:cNvPr id="12" name="ลูกศรเชื่อมต่อแบบตรง 74"/>
        <xdr:cNvSpPr>
          <a:spLocks/>
        </xdr:cNvSpPr>
      </xdr:nvSpPr>
      <xdr:spPr>
        <a:xfrm flipV="1">
          <a:off x="6572250" y="251174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100</xdr:row>
      <xdr:rowOff>171450</xdr:rowOff>
    </xdr:from>
    <xdr:to>
      <xdr:col>18</xdr:col>
      <xdr:colOff>114300</xdr:colOff>
      <xdr:row>100</xdr:row>
      <xdr:rowOff>171450</xdr:rowOff>
    </xdr:to>
    <xdr:sp>
      <xdr:nvSpPr>
        <xdr:cNvPr id="13" name="ลูกศรเชื่อมต่อแบบตรง 75"/>
        <xdr:cNvSpPr>
          <a:spLocks/>
        </xdr:cNvSpPr>
      </xdr:nvSpPr>
      <xdr:spPr>
        <a:xfrm flipV="1">
          <a:off x="6553200" y="258889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111</xdr:row>
      <xdr:rowOff>171450</xdr:rowOff>
    </xdr:from>
    <xdr:to>
      <xdr:col>18</xdr:col>
      <xdr:colOff>104775</xdr:colOff>
      <xdr:row>111</xdr:row>
      <xdr:rowOff>171450</xdr:rowOff>
    </xdr:to>
    <xdr:sp>
      <xdr:nvSpPr>
        <xdr:cNvPr id="14" name="ลูกศรเชื่อมต่อแบบตรง 76"/>
        <xdr:cNvSpPr>
          <a:spLocks/>
        </xdr:cNvSpPr>
      </xdr:nvSpPr>
      <xdr:spPr>
        <a:xfrm flipV="1">
          <a:off x="6543675" y="287178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116</xdr:row>
      <xdr:rowOff>161925</xdr:rowOff>
    </xdr:from>
    <xdr:to>
      <xdr:col>18</xdr:col>
      <xdr:colOff>133350</xdr:colOff>
      <xdr:row>116</xdr:row>
      <xdr:rowOff>161925</xdr:rowOff>
    </xdr:to>
    <xdr:sp>
      <xdr:nvSpPr>
        <xdr:cNvPr id="15" name="ลูกศรเชื่อมต่อแบบตรง 21"/>
        <xdr:cNvSpPr>
          <a:spLocks/>
        </xdr:cNvSpPr>
      </xdr:nvSpPr>
      <xdr:spPr>
        <a:xfrm flipV="1">
          <a:off x="6572250" y="299942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120</xdr:row>
      <xdr:rowOff>152400</xdr:rowOff>
    </xdr:from>
    <xdr:to>
      <xdr:col>18</xdr:col>
      <xdr:colOff>133350</xdr:colOff>
      <xdr:row>120</xdr:row>
      <xdr:rowOff>152400</xdr:rowOff>
    </xdr:to>
    <xdr:sp>
      <xdr:nvSpPr>
        <xdr:cNvPr id="16" name="ลูกศรเชื่อมต่อแบบตรง 22"/>
        <xdr:cNvSpPr>
          <a:spLocks/>
        </xdr:cNvSpPr>
      </xdr:nvSpPr>
      <xdr:spPr>
        <a:xfrm flipV="1">
          <a:off x="6572250" y="310134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39</xdr:row>
      <xdr:rowOff>152400</xdr:rowOff>
    </xdr:from>
    <xdr:to>
      <xdr:col>18</xdr:col>
      <xdr:colOff>133350</xdr:colOff>
      <xdr:row>39</xdr:row>
      <xdr:rowOff>152400</xdr:rowOff>
    </xdr:to>
    <xdr:sp>
      <xdr:nvSpPr>
        <xdr:cNvPr id="17" name="ลูกศรเชื่อมต่อแบบตรง 23"/>
        <xdr:cNvSpPr>
          <a:spLocks/>
        </xdr:cNvSpPr>
      </xdr:nvSpPr>
      <xdr:spPr>
        <a:xfrm flipV="1">
          <a:off x="6572250" y="101822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60</xdr:row>
      <xdr:rowOff>152400</xdr:rowOff>
    </xdr:from>
    <xdr:to>
      <xdr:col>18</xdr:col>
      <xdr:colOff>123825</xdr:colOff>
      <xdr:row>60</xdr:row>
      <xdr:rowOff>152400</xdr:rowOff>
    </xdr:to>
    <xdr:sp>
      <xdr:nvSpPr>
        <xdr:cNvPr id="18" name="ลูกศรเชื่อมต่อแบบตรง 25"/>
        <xdr:cNvSpPr>
          <a:spLocks/>
        </xdr:cNvSpPr>
      </xdr:nvSpPr>
      <xdr:spPr>
        <a:xfrm flipV="1">
          <a:off x="6562725" y="155829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64</xdr:row>
      <xdr:rowOff>142875</xdr:rowOff>
    </xdr:from>
    <xdr:to>
      <xdr:col>18</xdr:col>
      <xdr:colOff>123825</xdr:colOff>
      <xdr:row>64</xdr:row>
      <xdr:rowOff>142875</xdr:rowOff>
    </xdr:to>
    <xdr:sp>
      <xdr:nvSpPr>
        <xdr:cNvPr id="19" name="ลูกศรเชื่อมต่อแบบตรง 26"/>
        <xdr:cNvSpPr>
          <a:spLocks/>
        </xdr:cNvSpPr>
      </xdr:nvSpPr>
      <xdr:spPr>
        <a:xfrm flipV="1">
          <a:off x="6562725" y="166020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68</xdr:row>
      <xdr:rowOff>142875</xdr:rowOff>
    </xdr:from>
    <xdr:to>
      <xdr:col>18</xdr:col>
      <xdr:colOff>114300</xdr:colOff>
      <xdr:row>68</xdr:row>
      <xdr:rowOff>142875</xdr:rowOff>
    </xdr:to>
    <xdr:sp>
      <xdr:nvSpPr>
        <xdr:cNvPr id="20" name="ลูกศรเชื่อมต่อแบบตรง 27"/>
        <xdr:cNvSpPr>
          <a:spLocks/>
        </xdr:cNvSpPr>
      </xdr:nvSpPr>
      <xdr:spPr>
        <a:xfrm flipV="1">
          <a:off x="6553200" y="176307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73</xdr:row>
      <xdr:rowOff>133350</xdr:rowOff>
    </xdr:from>
    <xdr:to>
      <xdr:col>18</xdr:col>
      <xdr:colOff>133350</xdr:colOff>
      <xdr:row>73</xdr:row>
      <xdr:rowOff>133350</xdr:rowOff>
    </xdr:to>
    <xdr:sp>
      <xdr:nvSpPr>
        <xdr:cNvPr id="21" name="ลูกศรเชื่อมต่อแบบตรง 28"/>
        <xdr:cNvSpPr>
          <a:spLocks/>
        </xdr:cNvSpPr>
      </xdr:nvSpPr>
      <xdr:spPr>
        <a:xfrm flipV="1">
          <a:off x="6572250" y="189071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77</xdr:row>
      <xdr:rowOff>133350</xdr:rowOff>
    </xdr:from>
    <xdr:to>
      <xdr:col>18</xdr:col>
      <xdr:colOff>133350</xdr:colOff>
      <xdr:row>77</xdr:row>
      <xdr:rowOff>133350</xdr:rowOff>
    </xdr:to>
    <xdr:sp>
      <xdr:nvSpPr>
        <xdr:cNvPr id="22" name="ลูกศรเชื่อมต่อแบบตรง 29"/>
        <xdr:cNvSpPr>
          <a:spLocks/>
        </xdr:cNvSpPr>
      </xdr:nvSpPr>
      <xdr:spPr>
        <a:xfrm flipV="1">
          <a:off x="6572250" y="199358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81</xdr:row>
      <xdr:rowOff>133350</xdr:rowOff>
    </xdr:from>
    <xdr:to>
      <xdr:col>18</xdr:col>
      <xdr:colOff>133350</xdr:colOff>
      <xdr:row>81</xdr:row>
      <xdr:rowOff>133350</xdr:rowOff>
    </xdr:to>
    <xdr:sp>
      <xdr:nvSpPr>
        <xdr:cNvPr id="23" name="ลูกศรเชื่อมต่อแบบตรง 30"/>
        <xdr:cNvSpPr>
          <a:spLocks/>
        </xdr:cNvSpPr>
      </xdr:nvSpPr>
      <xdr:spPr>
        <a:xfrm flipV="1">
          <a:off x="6572250" y="209645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86</xdr:row>
      <xdr:rowOff>142875</xdr:rowOff>
    </xdr:from>
    <xdr:to>
      <xdr:col>18</xdr:col>
      <xdr:colOff>123825</xdr:colOff>
      <xdr:row>86</xdr:row>
      <xdr:rowOff>142875</xdr:rowOff>
    </xdr:to>
    <xdr:sp>
      <xdr:nvSpPr>
        <xdr:cNvPr id="24" name="ลูกศรเชื่อมต่อแบบตรง 31"/>
        <xdr:cNvSpPr>
          <a:spLocks/>
        </xdr:cNvSpPr>
      </xdr:nvSpPr>
      <xdr:spPr>
        <a:xfrm flipV="1">
          <a:off x="6562725" y="222599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90</xdr:row>
      <xdr:rowOff>152400</xdr:rowOff>
    </xdr:from>
    <xdr:to>
      <xdr:col>18</xdr:col>
      <xdr:colOff>123825</xdr:colOff>
      <xdr:row>90</xdr:row>
      <xdr:rowOff>152400</xdr:rowOff>
    </xdr:to>
    <xdr:sp>
      <xdr:nvSpPr>
        <xdr:cNvPr id="25" name="ลูกศรเชื่อมต่อแบบตรง 32"/>
        <xdr:cNvSpPr>
          <a:spLocks/>
        </xdr:cNvSpPr>
      </xdr:nvSpPr>
      <xdr:spPr>
        <a:xfrm flipV="1">
          <a:off x="6562725" y="232981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104</xdr:row>
      <xdr:rowOff>161925</xdr:rowOff>
    </xdr:from>
    <xdr:to>
      <xdr:col>18</xdr:col>
      <xdr:colOff>123825</xdr:colOff>
      <xdr:row>104</xdr:row>
      <xdr:rowOff>161925</xdr:rowOff>
    </xdr:to>
    <xdr:sp>
      <xdr:nvSpPr>
        <xdr:cNvPr id="26" name="ลูกศรเชื่อมต่อแบบตรง 37"/>
        <xdr:cNvSpPr>
          <a:spLocks/>
        </xdr:cNvSpPr>
      </xdr:nvSpPr>
      <xdr:spPr>
        <a:xfrm flipV="1">
          <a:off x="6562725" y="269081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108</xdr:row>
      <xdr:rowOff>142875</xdr:rowOff>
    </xdr:from>
    <xdr:to>
      <xdr:col>18</xdr:col>
      <xdr:colOff>133350</xdr:colOff>
      <xdr:row>108</xdr:row>
      <xdr:rowOff>142875</xdr:rowOff>
    </xdr:to>
    <xdr:sp>
      <xdr:nvSpPr>
        <xdr:cNvPr id="27" name="ลูกศรเชื่อมต่อแบบตรง 38"/>
        <xdr:cNvSpPr>
          <a:spLocks/>
        </xdr:cNvSpPr>
      </xdr:nvSpPr>
      <xdr:spPr>
        <a:xfrm flipV="1">
          <a:off x="6572250" y="279177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115" zoomScaleSheetLayoutView="115" workbookViewId="0" topLeftCell="A1">
      <selection activeCell="E28" sqref="E28"/>
    </sheetView>
  </sheetViews>
  <sheetFormatPr defaultColWidth="9.140625" defaultRowHeight="12.75"/>
  <cols>
    <col min="1" max="1" width="66.00390625" style="1" customWidth="1"/>
    <col min="2" max="2" width="15.421875" style="2" customWidth="1"/>
    <col min="3" max="3" width="15.7109375" style="18" customWidth="1"/>
    <col min="4" max="4" width="18.421875" style="94" customWidth="1"/>
    <col min="5" max="5" width="18.7109375" style="2" customWidth="1"/>
    <col min="6" max="6" width="22.421875" style="2" customWidth="1"/>
    <col min="7" max="16384" width="9.140625" style="1" customWidth="1"/>
  </cols>
  <sheetData>
    <row r="1" ht="13.5" customHeight="1">
      <c r="F1" s="14"/>
    </row>
    <row r="2" spans="1:6" ht="19.5" customHeight="1">
      <c r="A2" s="197" t="s">
        <v>0</v>
      </c>
      <c r="B2" s="197"/>
      <c r="C2" s="197"/>
      <c r="D2" s="197"/>
      <c r="E2" s="197"/>
      <c r="F2" s="197"/>
    </row>
    <row r="3" spans="1:6" ht="24">
      <c r="A3" s="197" t="s">
        <v>125</v>
      </c>
      <c r="B3" s="197"/>
      <c r="C3" s="197"/>
      <c r="D3" s="197"/>
      <c r="E3" s="197"/>
      <c r="F3" s="197"/>
    </row>
    <row r="4" spans="1:6" ht="24">
      <c r="A4" s="197" t="s">
        <v>34</v>
      </c>
      <c r="B4" s="197"/>
      <c r="C4" s="197"/>
      <c r="D4" s="197"/>
      <c r="E4" s="197"/>
      <c r="F4" s="197"/>
    </row>
    <row r="5" spans="1:6" ht="6.75" customHeight="1">
      <c r="A5" s="4"/>
      <c r="B5" s="4"/>
      <c r="C5" s="19"/>
      <c r="D5" s="95"/>
      <c r="E5" s="4"/>
      <c r="F5" s="4"/>
    </row>
    <row r="6" spans="1:6" s="3" customFormat="1" ht="21.75">
      <c r="A6" s="5" t="s">
        <v>1</v>
      </c>
      <c r="B6" s="6" t="s">
        <v>2</v>
      </c>
      <c r="C6" s="22" t="s">
        <v>4</v>
      </c>
      <c r="D6" s="96" t="s">
        <v>6</v>
      </c>
      <c r="E6" s="5" t="s">
        <v>4</v>
      </c>
      <c r="F6" s="195" t="s">
        <v>119</v>
      </c>
    </row>
    <row r="7" spans="1:6" s="3" customFormat="1" ht="21.75">
      <c r="A7" s="7"/>
      <c r="B7" s="8" t="s">
        <v>3</v>
      </c>
      <c r="C7" s="23" t="s">
        <v>5</v>
      </c>
      <c r="D7" s="97" t="s">
        <v>7</v>
      </c>
      <c r="E7" s="7" t="s">
        <v>8</v>
      </c>
      <c r="F7" s="196"/>
    </row>
    <row r="8" spans="1:6" s="9" customFormat="1" ht="21.75">
      <c r="A8" s="192" t="s">
        <v>73</v>
      </c>
      <c r="B8" s="193"/>
      <c r="C8" s="193"/>
      <c r="D8" s="193"/>
      <c r="E8" s="193"/>
      <c r="F8" s="194"/>
    </row>
    <row r="9" spans="1:6" s="9" customFormat="1" ht="21.75">
      <c r="A9" s="85" t="s">
        <v>116</v>
      </c>
      <c r="B9" s="11">
        <v>7</v>
      </c>
      <c r="C9" s="20">
        <f>B9*100/B30</f>
        <v>12.962962962962964</v>
      </c>
      <c r="D9" s="99">
        <v>2537000</v>
      </c>
      <c r="E9" s="93">
        <f>D9*100/D30</f>
        <v>12.770762695419222</v>
      </c>
      <c r="F9" s="11" t="s">
        <v>34</v>
      </c>
    </row>
    <row r="10" spans="1:6" s="9" customFormat="1" ht="17.25" customHeight="1">
      <c r="A10" s="15" t="s">
        <v>45</v>
      </c>
      <c r="B10" s="12">
        <f>SUM(B9:B9)</f>
        <v>7</v>
      </c>
      <c r="C10" s="16">
        <f>B10*100/B30</f>
        <v>12.962962962962964</v>
      </c>
      <c r="D10" s="100">
        <f>SUM(D9:D9)</f>
        <v>2537000</v>
      </c>
      <c r="E10" s="82">
        <f>SUM(E9)</f>
        <v>12.770762695419222</v>
      </c>
      <c r="F10" s="12"/>
    </row>
    <row r="11" spans="1:6" s="9" customFormat="1" ht="21.75">
      <c r="A11" s="192" t="s">
        <v>74</v>
      </c>
      <c r="B11" s="193"/>
      <c r="C11" s="193"/>
      <c r="D11" s="193"/>
      <c r="E11" s="193"/>
      <c r="F11" s="194"/>
    </row>
    <row r="12" spans="1:6" s="9" customFormat="1" ht="21.75">
      <c r="A12" s="10" t="s">
        <v>254</v>
      </c>
      <c r="B12" s="11">
        <v>1</v>
      </c>
      <c r="C12" s="20">
        <f>B12*100/B30</f>
        <v>1.8518518518518519</v>
      </c>
      <c r="D12" s="99">
        <v>5000</v>
      </c>
      <c r="E12" s="81">
        <f>D12*100/D30</f>
        <v>0.025169023838035518</v>
      </c>
      <c r="F12" s="11" t="s">
        <v>34</v>
      </c>
    </row>
    <row r="13" spans="1:6" s="9" customFormat="1" ht="21.75">
      <c r="A13" s="10" t="s">
        <v>253</v>
      </c>
      <c r="B13" s="11">
        <v>2</v>
      </c>
      <c r="C13" s="20">
        <f>B13*100/B30</f>
        <v>3.7037037037037037</v>
      </c>
      <c r="D13" s="99">
        <v>80000</v>
      </c>
      <c r="E13" s="81">
        <f>D13*100/D30</f>
        <v>0.4027043814085683</v>
      </c>
      <c r="F13" s="11" t="s">
        <v>34</v>
      </c>
    </row>
    <row r="14" spans="1:6" s="17" customFormat="1" ht="17.25" customHeight="1">
      <c r="A14" s="15" t="s">
        <v>45</v>
      </c>
      <c r="B14" s="12">
        <f>SUM(B12:B13)</f>
        <v>3</v>
      </c>
      <c r="C14" s="16">
        <f>SUM(C12:C13)</f>
        <v>5.555555555555555</v>
      </c>
      <c r="D14" s="100">
        <f>SUM(D12:D13)</f>
        <v>85000</v>
      </c>
      <c r="E14" s="82">
        <f>SUM(E12:E13)</f>
        <v>0.42787340524660383</v>
      </c>
      <c r="F14" s="12"/>
    </row>
    <row r="15" spans="1:6" s="131" customFormat="1" ht="21.75">
      <c r="A15" s="192" t="s">
        <v>75</v>
      </c>
      <c r="B15" s="193"/>
      <c r="C15" s="193"/>
      <c r="D15" s="193"/>
      <c r="E15" s="193"/>
      <c r="F15" s="194"/>
    </row>
    <row r="16" spans="1:6" s="131" customFormat="1" ht="21.75">
      <c r="A16" s="10" t="s">
        <v>78</v>
      </c>
      <c r="B16" s="11">
        <v>7</v>
      </c>
      <c r="C16" s="20">
        <f>B16*100/B30</f>
        <v>12.962962962962964</v>
      </c>
      <c r="D16" s="99">
        <v>2227978</v>
      </c>
      <c r="E16" s="81">
        <f>D16*100/D30</f>
        <v>11.21520627852374</v>
      </c>
      <c r="F16" s="11" t="s">
        <v>34</v>
      </c>
    </row>
    <row r="17" spans="1:6" s="131" customFormat="1" ht="21.75">
      <c r="A17" s="10" t="s">
        <v>79</v>
      </c>
      <c r="B17" s="11">
        <v>2</v>
      </c>
      <c r="C17" s="20">
        <f>B17*100/B30</f>
        <v>3.7037037037037037</v>
      </c>
      <c r="D17" s="99">
        <v>300000</v>
      </c>
      <c r="E17" s="81">
        <f>D17*100/D30</f>
        <v>1.5101414302821312</v>
      </c>
      <c r="F17" s="11" t="s">
        <v>34</v>
      </c>
    </row>
    <row r="18" spans="1:6" s="131" customFormat="1" ht="21.75">
      <c r="A18" s="10" t="s">
        <v>80</v>
      </c>
      <c r="B18" s="11">
        <v>5</v>
      </c>
      <c r="C18" s="20">
        <f>B18*100/B30</f>
        <v>9.25925925925926</v>
      </c>
      <c r="D18" s="99">
        <v>128000</v>
      </c>
      <c r="E18" s="81">
        <f>D18*100/D30</f>
        <v>0.6443270102537093</v>
      </c>
      <c r="F18" s="11" t="s">
        <v>34</v>
      </c>
    </row>
    <row r="19" spans="1:6" s="131" customFormat="1" ht="21.75">
      <c r="A19" s="10" t="s">
        <v>124</v>
      </c>
      <c r="B19" s="11">
        <v>6</v>
      </c>
      <c r="C19" s="20">
        <f>B19*100/B30</f>
        <v>11.11111111111111</v>
      </c>
      <c r="D19" s="99">
        <v>175000</v>
      </c>
      <c r="E19" s="81">
        <f>D19*100/D30</f>
        <v>0.8809158343312432</v>
      </c>
      <c r="F19" s="11" t="s">
        <v>34</v>
      </c>
    </row>
    <row r="20" spans="1:6" s="131" customFormat="1" ht="21.75">
      <c r="A20" s="10" t="s">
        <v>117</v>
      </c>
      <c r="B20" s="11">
        <v>7</v>
      </c>
      <c r="C20" s="20">
        <f>B20*100/B30</f>
        <v>12.962962962962964</v>
      </c>
      <c r="D20" s="99">
        <v>267000</v>
      </c>
      <c r="E20" s="81">
        <f>D20*100/D30</f>
        <v>1.3440258729510968</v>
      </c>
      <c r="F20" s="11" t="s">
        <v>34</v>
      </c>
    </row>
    <row r="21" spans="1:6" s="131" customFormat="1" ht="21.75">
      <c r="A21" s="10" t="s">
        <v>118</v>
      </c>
      <c r="B21" s="11">
        <v>3</v>
      </c>
      <c r="C21" s="20">
        <f>B21*100/B30</f>
        <v>5.555555555555555</v>
      </c>
      <c r="D21" s="99">
        <v>11936000</v>
      </c>
      <c r="E21" s="81">
        <f>D21*100/D30</f>
        <v>60.08349370615839</v>
      </c>
      <c r="F21" s="11" t="s">
        <v>34</v>
      </c>
    </row>
    <row r="22" spans="1:6" s="133" customFormat="1" ht="18" customHeight="1">
      <c r="A22" s="15" t="s">
        <v>45</v>
      </c>
      <c r="B22" s="12">
        <f>SUM(B16:B21)</f>
        <v>30</v>
      </c>
      <c r="C22" s="16">
        <f>SUM(C16:C21)</f>
        <v>55.55555555555556</v>
      </c>
      <c r="D22" s="100">
        <f>SUM(D16:D21)</f>
        <v>15033978</v>
      </c>
      <c r="E22" s="147">
        <f>SUM(E16:E21)</f>
        <v>75.67811013250031</v>
      </c>
      <c r="F22" s="132"/>
    </row>
    <row r="23" spans="1:6" s="131" customFormat="1" ht="21.75">
      <c r="A23" s="189" t="s">
        <v>76</v>
      </c>
      <c r="B23" s="190"/>
      <c r="C23" s="190"/>
      <c r="D23" s="190"/>
      <c r="E23" s="190"/>
      <c r="F23" s="191"/>
    </row>
    <row r="24" spans="1:6" s="131" customFormat="1" ht="21.75">
      <c r="A24" s="152" t="s">
        <v>81</v>
      </c>
      <c r="B24" s="153">
        <v>4</v>
      </c>
      <c r="C24" s="154">
        <f>B24*100/B30</f>
        <v>7.407407407407407</v>
      </c>
      <c r="D24" s="155">
        <v>55000</v>
      </c>
      <c r="E24" s="156">
        <f>D24*100/D30</f>
        <v>0.2768592622183907</v>
      </c>
      <c r="F24" s="153" t="s">
        <v>34</v>
      </c>
    </row>
    <row r="25" spans="1:6" s="133" customFormat="1" ht="18.75" customHeight="1">
      <c r="A25" s="157" t="s">
        <v>45</v>
      </c>
      <c r="B25" s="158">
        <f>SUM(B23:B24)</f>
        <v>4</v>
      </c>
      <c r="C25" s="159">
        <f>SUM(C24)</f>
        <v>7.407407407407407</v>
      </c>
      <c r="D25" s="160">
        <f>SUM(D23:D24)</f>
        <v>55000</v>
      </c>
      <c r="E25" s="161">
        <f>SUM(E24)</f>
        <v>0.2768592622183907</v>
      </c>
      <c r="F25" s="158"/>
    </row>
    <row r="26" spans="1:6" s="131" customFormat="1" ht="21.75">
      <c r="A26" s="192" t="s">
        <v>77</v>
      </c>
      <c r="B26" s="193"/>
      <c r="C26" s="193"/>
      <c r="D26" s="193"/>
      <c r="E26" s="193"/>
      <c r="F26" s="194"/>
    </row>
    <row r="27" spans="1:6" s="131" customFormat="1" ht="21.75">
      <c r="A27" s="10" t="s">
        <v>82</v>
      </c>
      <c r="B27" s="11">
        <v>7</v>
      </c>
      <c r="C27" s="20">
        <f>B27*100/B30</f>
        <v>12.962962962962964</v>
      </c>
      <c r="D27" s="175">
        <v>990000</v>
      </c>
      <c r="E27" s="81">
        <f>D27*100/D30</f>
        <v>4.983466719931033</v>
      </c>
      <c r="F27" s="11" t="s">
        <v>34</v>
      </c>
    </row>
    <row r="28" spans="1:6" s="131" customFormat="1" ht="21.75">
      <c r="A28" s="10" t="s">
        <v>341</v>
      </c>
      <c r="B28" s="11">
        <v>3</v>
      </c>
      <c r="C28" s="20">
        <f>B28*100/B30</f>
        <v>5.555555555555555</v>
      </c>
      <c r="D28" s="176">
        <v>1164711</v>
      </c>
      <c r="E28" s="81">
        <f>D28*100/D30</f>
        <v>5.862927784684437</v>
      </c>
      <c r="F28" s="11" t="s">
        <v>34</v>
      </c>
    </row>
    <row r="29" spans="1:6" s="133" customFormat="1" ht="17.25" customHeight="1">
      <c r="A29" s="15" t="s">
        <v>45</v>
      </c>
      <c r="B29" s="12">
        <f>SUM(B27:B28)</f>
        <v>10</v>
      </c>
      <c r="C29" s="16">
        <f>SUM(C27:C28)</f>
        <v>18.51851851851852</v>
      </c>
      <c r="D29" s="177">
        <f>SUM(D27:D28)</f>
        <v>2154711</v>
      </c>
      <c r="E29" s="82">
        <f>SUM(E27:E28)</f>
        <v>10.846394504615471</v>
      </c>
      <c r="F29" s="12"/>
    </row>
    <row r="30" spans="1:6" s="131" customFormat="1" ht="21" customHeight="1">
      <c r="A30" s="12" t="s">
        <v>30</v>
      </c>
      <c r="B30" s="186">
        <f>SUM(B29+B25+B22+B14+B10)</f>
        <v>54</v>
      </c>
      <c r="C30" s="16">
        <v>100</v>
      </c>
      <c r="D30" s="178">
        <f>D10+D14+D22+D25+D29</f>
        <v>19865689</v>
      </c>
      <c r="E30" s="179">
        <v>100</v>
      </c>
      <c r="F30" s="13"/>
    </row>
    <row r="31" spans="1:6" ht="24">
      <c r="A31" s="9"/>
      <c r="B31" s="3"/>
      <c r="C31" s="21"/>
      <c r="D31" s="98"/>
      <c r="E31" s="3"/>
      <c r="F31" s="3"/>
    </row>
    <row r="32" spans="1:6" ht="24">
      <c r="A32" s="9"/>
      <c r="B32" s="3"/>
      <c r="C32" s="21"/>
      <c r="D32" s="98"/>
      <c r="E32" s="3"/>
      <c r="F32" s="3"/>
    </row>
    <row r="33" spans="1:6" ht="24">
      <c r="A33" s="9"/>
      <c r="B33" s="3"/>
      <c r="C33" s="21"/>
      <c r="D33" s="98"/>
      <c r="E33" s="3"/>
      <c r="F33" s="3"/>
    </row>
    <row r="34" spans="1:6" ht="24">
      <c r="A34" s="9"/>
      <c r="B34" s="3"/>
      <c r="C34" s="21"/>
      <c r="D34" s="98"/>
      <c r="E34" s="3"/>
      <c r="F34" s="3"/>
    </row>
    <row r="35" spans="1:6" ht="24">
      <c r="A35" s="9"/>
      <c r="B35" s="3"/>
      <c r="C35" s="21"/>
      <c r="D35" s="98"/>
      <c r="E35" s="3"/>
      <c r="F35" s="3"/>
    </row>
    <row r="36" spans="1:6" ht="24">
      <c r="A36" s="9"/>
      <c r="B36" s="3"/>
      <c r="C36" s="21"/>
      <c r="D36" s="98"/>
      <c r="E36" s="3"/>
      <c r="F36" s="3"/>
    </row>
    <row r="37" spans="1:6" ht="24">
      <c r="A37" s="9"/>
      <c r="B37" s="3"/>
      <c r="C37" s="21"/>
      <c r="D37" s="98"/>
      <c r="E37" s="3"/>
      <c r="F37" s="3"/>
    </row>
    <row r="38" spans="1:6" ht="24">
      <c r="A38" s="9"/>
      <c r="B38" s="3"/>
      <c r="C38" s="21"/>
      <c r="D38" s="98"/>
      <c r="E38" s="3"/>
      <c r="F38" s="3"/>
    </row>
  </sheetData>
  <sheetProtection/>
  <mergeCells count="9">
    <mergeCell ref="A23:F23"/>
    <mergeCell ref="A26:F26"/>
    <mergeCell ref="F6:F7"/>
    <mergeCell ref="A2:F2"/>
    <mergeCell ref="A3:F3"/>
    <mergeCell ref="A4:F4"/>
    <mergeCell ref="A8:F8"/>
    <mergeCell ref="A11:F11"/>
    <mergeCell ref="A15:F15"/>
  </mergeCells>
  <printOptions/>
  <pageMargins left="0.7086614173228347" right="0.1968503937007874" top="0.7480314960629921" bottom="0.7480314960629921" header="0.31496062992125984" footer="0.31496062992125984"/>
  <pageSetup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2"/>
  <sheetViews>
    <sheetView tabSelected="1" view="pageBreakPreview" zoomScale="145" zoomScaleNormal="78" zoomScaleSheetLayoutView="145" workbookViewId="0" topLeftCell="A486">
      <selection activeCell="C498" sqref="C498"/>
    </sheetView>
  </sheetViews>
  <sheetFormatPr defaultColWidth="9.140625" defaultRowHeight="20.25" customHeight="1"/>
  <cols>
    <col min="1" max="1" width="5.00390625" style="27" customWidth="1"/>
    <col min="2" max="2" width="26.57421875" style="26" customWidth="1"/>
    <col min="3" max="3" width="34.140625" style="26" customWidth="1"/>
    <col min="4" max="4" width="9.57421875" style="72" customWidth="1"/>
    <col min="5" max="5" width="27.421875" style="26" customWidth="1"/>
    <col min="6" max="6" width="10.140625" style="27" customWidth="1"/>
    <col min="7" max="21" width="3.140625" style="26" customWidth="1"/>
    <col min="22" max="16384" width="9.140625" style="26" customWidth="1"/>
  </cols>
  <sheetData>
    <row r="1" spans="1:18" ht="20.25" customHeight="1">
      <c r="A1" s="204" t="s">
        <v>487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20.25" customHeight="1">
      <c r="A2" s="204" t="s">
        <v>128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0.25" customHeight="1">
      <c r="A3" s="204" t="s">
        <v>127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20.25" customHeight="1">
      <c r="A4" s="204" t="s">
        <v>34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8" ht="20.25" customHeight="1">
      <c r="A5" s="203" t="s">
        <v>84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</row>
    <row r="6" spans="1:18" ht="20.25" customHeight="1">
      <c r="A6" s="203" t="s">
        <v>101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</row>
    <row r="7" spans="1:18" ht="20.25" customHeight="1">
      <c r="A7" s="35" t="s">
        <v>48</v>
      </c>
      <c r="B7" s="35" t="s">
        <v>11</v>
      </c>
      <c r="C7" s="35" t="s">
        <v>12</v>
      </c>
      <c r="D7" s="51" t="s">
        <v>7</v>
      </c>
      <c r="E7" s="35" t="s">
        <v>15</v>
      </c>
      <c r="F7" s="35" t="s">
        <v>17</v>
      </c>
      <c r="G7" s="198" t="s">
        <v>83</v>
      </c>
      <c r="H7" s="199"/>
      <c r="I7" s="200"/>
      <c r="J7" s="198" t="s">
        <v>129</v>
      </c>
      <c r="K7" s="199"/>
      <c r="L7" s="199"/>
      <c r="M7" s="199"/>
      <c r="N7" s="199"/>
      <c r="O7" s="199"/>
      <c r="P7" s="199"/>
      <c r="Q7" s="199"/>
      <c r="R7" s="200"/>
    </row>
    <row r="8" spans="1:18" ht="20.25" customHeight="1">
      <c r="A8" s="29" t="s">
        <v>49</v>
      </c>
      <c r="B8" s="28"/>
      <c r="C8" s="29" t="s">
        <v>13</v>
      </c>
      <c r="D8" s="30" t="s">
        <v>14</v>
      </c>
      <c r="E8" s="29" t="s">
        <v>16</v>
      </c>
      <c r="F8" s="29" t="s">
        <v>16</v>
      </c>
      <c r="G8" s="31" t="s">
        <v>18</v>
      </c>
      <c r="H8" s="31" t="s">
        <v>19</v>
      </c>
      <c r="I8" s="31" t="s">
        <v>20</v>
      </c>
      <c r="J8" s="31" t="s">
        <v>21</v>
      </c>
      <c r="K8" s="31" t="s">
        <v>22</v>
      </c>
      <c r="L8" s="31" t="s">
        <v>23</v>
      </c>
      <c r="M8" s="31" t="s">
        <v>24</v>
      </c>
      <c r="N8" s="31" t="s">
        <v>25</v>
      </c>
      <c r="O8" s="31" t="s">
        <v>26</v>
      </c>
      <c r="P8" s="31" t="s">
        <v>27</v>
      </c>
      <c r="Q8" s="31" t="s">
        <v>28</v>
      </c>
      <c r="R8" s="31" t="s">
        <v>29</v>
      </c>
    </row>
    <row r="9" spans="1:18" s="63" customFormat="1" ht="20.25" customHeight="1">
      <c r="A9" s="62">
        <v>1</v>
      </c>
      <c r="B9" s="58" t="s">
        <v>130</v>
      </c>
      <c r="C9" s="59" t="s">
        <v>144</v>
      </c>
      <c r="D9" s="60">
        <v>531000</v>
      </c>
      <c r="E9" s="61" t="s">
        <v>313</v>
      </c>
      <c r="F9" s="66" t="s">
        <v>35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s="63" customFormat="1" ht="18.75">
      <c r="A10" s="66"/>
      <c r="B10" s="64" t="s">
        <v>131</v>
      </c>
      <c r="C10" s="64" t="s">
        <v>134</v>
      </c>
      <c r="D10" s="65"/>
      <c r="E10" s="64" t="s">
        <v>312</v>
      </c>
      <c r="F10" s="6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s="63" customFormat="1" ht="18.75">
      <c r="A11" s="66"/>
      <c r="B11" s="64" t="s">
        <v>132</v>
      </c>
      <c r="C11" s="64" t="s">
        <v>135</v>
      </c>
      <c r="D11" s="65"/>
      <c r="E11" s="83" t="s">
        <v>311</v>
      </c>
      <c r="F11" s="66"/>
      <c r="G11" s="8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s="63" customFormat="1" ht="18.75">
      <c r="A12" s="66"/>
      <c r="B12" s="64" t="s">
        <v>133</v>
      </c>
      <c r="C12" s="64" t="s">
        <v>136</v>
      </c>
      <c r="D12" s="68"/>
      <c r="E12" s="64"/>
      <c r="F12" s="66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s="63" customFormat="1" ht="18.75">
      <c r="A13" s="66"/>
      <c r="B13" s="64"/>
      <c r="C13" s="64" t="s">
        <v>137</v>
      </c>
      <c r="D13" s="68"/>
      <c r="E13" s="64"/>
      <c r="F13" s="66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s="63" customFormat="1" ht="18.75">
      <c r="A14" s="66"/>
      <c r="B14" s="64"/>
      <c r="C14" s="64" t="s">
        <v>138</v>
      </c>
      <c r="D14" s="68"/>
      <c r="E14" s="64"/>
      <c r="F14" s="66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s="63" customFormat="1" ht="18.75">
      <c r="A15" s="66"/>
      <c r="B15" s="64"/>
      <c r="C15" s="64"/>
      <c r="D15" s="68"/>
      <c r="E15" s="64"/>
      <c r="F15" s="66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s="63" customFormat="1" ht="18.75">
      <c r="A16" s="66">
        <v>2</v>
      </c>
      <c r="B16" s="64" t="s">
        <v>139</v>
      </c>
      <c r="C16" s="64" t="s">
        <v>145</v>
      </c>
      <c r="D16" s="68">
        <v>263000</v>
      </c>
      <c r="E16" s="64" t="s">
        <v>316</v>
      </c>
      <c r="F16" s="66" t="s">
        <v>35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s="63" customFormat="1" ht="18.75">
      <c r="A17" s="66"/>
      <c r="B17" s="64" t="s">
        <v>140</v>
      </c>
      <c r="C17" s="67" t="s">
        <v>146</v>
      </c>
      <c r="D17" s="68"/>
      <c r="E17" s="64" t="s">
        <v>315</v>
      </c>
      <c r="F17" s="6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s="63" customFormat="1" ht="20.25" customHeight="1">
      <c r="A18" s="66"/>
      <c r="B18" s="64" t="s">
        <v>141</v>
      </c>
      <c r="C18" s="64" t="s">
        <v>147</v>
      </c>
      <c r="D18" s="68"/>
      <c r="E18" s="64" t="s">
        <v>314</v>
      </c>
      <c r="F18" s="66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s="54" customFormat="1" ht="20.25" customHeight="1">
      <c r="A19" s="66"/>
      <c r="B19" s="64" t="s">
        <v>142</v>
      </c>
      <c r="C19" s="64" t="s">
        <v>148</v>
      </c>
      <c r="D19" s="68"/>
      <c r="E19" s="64"/>
      <c r="F19" s="6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54" customFormat="1" ht="20.25" customHeight="1">
      <c r="A20" s="66"/>
      <c r="B20" s="64" t="s">
        <v>143</v>
      </c>
      <c r="C20" s="64" t="s">
        <v>150</v>
      </c>
      <c r="D20" s="68"/>
      <c r="E20" s="64"/>
      <c r="F20" s="6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s="54" customFormat="1" ht="20.25" customHeight="1">
      <c r="A21" s="66"/>
      <c r="B21" s="64"/>
      <c r="C21" s="64" t="s">
        <v>501</v>
      </c>
      <c r="D21" s="68"/>
      <c r="E21" s="64"/>
      <c r="F21" s="6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s="54" customFormat="1" ht="20.25" customHeight="1">
      <c r="A22" s="66"/>
      <c r="B22" s="64"/>
      <c r="C22" s="64" t="s">
        <v>151</v>
      </c>
      <c r="D22" s="69"/>
      <c r="E22" s="64"/>
      <c r="F22" s="57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20.25" customHeight="1">
      <c r="A23" s="37"/>
      <c r="B23" s="24"/>
      <c r="C23" s="64"/>
      <c r="D23" s="125"/>
      <c r="E23" s="64"/>
      <c r="F23" s="66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20.25" customHeight="1">
      <c r="A24" s="37">
        <v>3</v>
      </c>
      <c r="B24" s="24" t="s">
        <v>152</v>
      </c>
      <c r="C24" s="24" t="s">
        <v>145</v>
      </c>
      <c r="D24" s="73">
        <v>323000</v>
      </c>
      <c r="E24" s="24" t="s">
        <v>155</v>
      </c>
      <c r="F24" s="37" t="s">
        <v>44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20.25" customHeight="1">
      <c r="A25" s="37"/>
      <c r="B25" s="24" t="s">
        <v>153</v>
      </c>
      <c r="C25" s="74" t="s">
        <v>157</v>
      </c>
      <c r="D25" s="36"/>
      <c r="E25" s="74" t="s">
        <v>156</v>
      </c>
      <c r="F25" s="37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20.25" customHeight="1">
      <c r="A26" s="37"/>
      <c r="B26" s="24" t="s">
        <v>154</v>
      </c>
      <c r="C26" s="24" t="s">
        <v>158</v>
      </c>
      <c r="D26" s="36"/>
      <c r="E26" s="24"/>
      <c r="F26" s="37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20.25" customHeight="1">
      <c r="A27" s="37"/>
      <c r="B27" s="24"/>
      <c r="C27" s="24" t="s">
        <v>159</v>
      </c>
      <c r="D27" s="73"/>
      <c r="E27" s="24"/>
      <c r="F27" s="37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20.25" customHeight="1">
      <c r="A28" s="29"/>
      <c r="B28" s="28"/>
      <c r="C28" s="28" t="s">
        <v>149</v>
      </c>
      <c r="D28" s="39"/>
      <c r="E28" s="28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20.25" customHeight="1">
      <c r="A29" s="38"/>
      <c r="B29" s="32"/>
      <c r="C29" s="32"/>
      <c r="D29" s="40"/>
      <c r="E29" s="32"/>
      <c r="F29" s="38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20.25" customHeight="1">
      <c r="A30" s="203" t="s">
        <v>84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</row>
    <row r="31" spans="1:18" ht="20.25" customHeight="1">
      <c r="A31" s="203" t="s">
        <v>101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</row>
    <row r="32" spans="1:18" ht="20.25" customHeight="1">
      <c r="A32" s="205" t="s">
        <v>10</v>
      </c>
      <c r="B32" s="35" t="s">
        <v>11</v>
      </c>
      <c r="C32" s="35" t="s">
        <v>12</v>
      </c>
      <c r="D32" s="51" t="s">
        <v>7</v>
      </c>
      <c r="E32" s="35" t="s">
        <v>15</v>
      </c>
      <c r="F32" s="35" t="s">
        <v>17</v>
      </c>
      <c r="G32" s="198" t="s">
        <v>83</v>
      </c>
      <c r="H32" s="199"/>
      <c r="I32" s="200"/>
      <c r="J32" s="198" t="s">
        <v>129</v>
      </c>
      <c r="K32" s="199"/>
      <c r="L32" s="199"/>
      <c r="M32" s="199"/>
      <c r="N32" s="199"/>
      <c r="O32" s="199"/>
      <c r="P32" s="199"/>
      <c r="Q32" s="199"/>
      <c r="R32" s="200"/>
    </row>
    <row r="33" spans="1:18" ht="20.25" customHeight="1">
      <c r="A33" s="206"/>
      <c r="B33" s="28"/>
      <c r="C33" s="29" t="s">
        <v>13</v>
      </c>
      <c r="D33" s="30" t="s">
        <v>14</v>
      </c>
      <c r="E33" s="29" t="s">
        <v>16</v>
      </c>
      <c r="F33" s="29" t="s">
        <v>16</v>
      </c>
      <c r="G33" s="31" t="s">
        <v>18</v>
      </c>
      <c r="H33" s="31" t="s">
        <v>19</v>
      </c>
      <c r="I33" s="31" t="s">
        <v>20</v>
      </c>
      <c r="J33" s="31" t="s">
        <v>21</v>
      </c>
      <c r="K33" s="31" t="s">
        <v>22</v>
      </c>
      <c r="L33" s="31" t="s">
        <v>23</v>
      </c>
      <c r="M33" s="31" t="s">
        <v>24</v>
      </c>
      <c r="N33" s="31" t="s">
        <v>25</v>
      </c>
      <c r="O33" s="31" t="s">
        <v>26</v>
      </c>
      <c r="P33" s="31" t="s">
        <v>27</v>
      </c>
      <c r="Q33" s="31" t="s">
        <v>28</v>
      </c>
      <c r="R33" s="31" t="s">
        <v>29</v>
      </c>
    </row>
    <row r="34" spans="1:18" ht="20.25" customHeight="1">
      <c r="A34" s="37"/>
      <c r="B34" s="24"/>
      <c r="C34" s="64" t="s">
        <v>160</v>
      </c>
      <c r="D34" s="65"/>
      <c r="E34" s="24"/>
      <c r="F34" s="37"/>
      <c r="G34" s="55"/>
      <c r="H34" s="55"/>
      <c r="I34" s="55"/>
      <c r="J34" s="55"/>
      <c r="K34" s="55"/>
      <c r="L34" s="55"/>
      <c r="M34" s="55"/>
      <c r="N34" s="55"/>
      <c r="O34" s="55"/>
      <c r="P34" s="24"/>
      <c r="Q34" s="24"/>
      <c r="R34" s="24"/>
    </row>
    <row r="35" spans="1:18" ht="20.25" customHeight="1">
      <c r="A35" s="37"/>
      <c r="B35" s="24"/>
      <c r="C35" s="64" t="s">
        <v>161</v>
      </c>
      <c r="D35" s="65"/>
      <c r="E35" s="64"/>
      <c r="F35" s="57"/>
      <c r="G35" s="55"/>
      <c r="H35" s="55"/>
      <c r="I35" s="55"/>
      <c r="J35" s="55"/>
      <c r="K35" s="55"/>
      <c r="L35" s="55"/>
      <c r="M35" s="55"/>
      <c r="N35" s="55"/>
      <c r="O35" s="55"/>
      <c r="P35" s="24"/>
      <c r="Q35" s="24"/>
      <c r="R35" s="24"/>
    </row>
    <row r="36" spans="1:18" ht="20.25" customHeight="1">
      <c r="A36" s="37"/>
      <c r="B36" s="24"/>
      <c r="C36" s="64" t="s">
        <v>163</v>
      </c>
      <c r="D36" s="65"/>
      <c r="E36" s="64"/>
      <c r="F36" s="37"/>
      <c r="G36" s="55"/>
      <c r="H36" s="55"/>
      <c r="I36" s="55"/>
      <c r="J36" s="55"/>
      <c r="K36" s="55"/>
      <c r="L36" s="55"/>
      <c r="M36" s="55"/>
      <c r="N36" s="55"/>
      <c r="O36" s="55"/>
      <c r="P36" s="24"/>
      <c r="Q36" s="24"/>
      <c r="R36" s="24"/>
    </row>
    <row r="37" spans="1:18" ht="20.25" customHeight="1">
      <c r="A37" s="37"/>
      <c r="B37" s="24"/>
      <c r="C37" s="64" t="s">
        <v>162</v>
      </c>
      <c r="D37" s="65"/>
      <c r="E37" s="64"/>
      <c r="F37" s="37"/>
      <c r="G37" s="55"/>
      <c r="H37" s="55"/>
      <c r="I37" s="55"/>
      <c r="J37" s="55"/>
      <c r="K37" s="55"/>
      <c r="L37" s="55"/>
      <c r="M37" s="55"/>
      <c r="N37" s="55"/>
      <c r="O37" s="55"/>
      <c r="P37" s="24"/>
      <c r="Q37" s="24"/>
      <c r="R37" s="24"/>
    </row>
    <row r="38" spans="1:18" ht="20.25" customHeight="1">
      <c r="A38" s="37"/>
      <c r="B38" s="24"/>
      <c r="C38" s="64"/>
      <c r="D38" s="65"/>
      <c r="E38" s="64"/>
      <c r="F38" s="57"/>
      <c r="G38" s="55"/>
      <c r="H38" s="55"/>
      <c r="I38" s="55"/>
      <c r="J38" s="55"/>
      <c r="K38" s="55"/>
      <c r="L38" s="55"/>
      <c r="M38" s="55"/>
      <c r="N38" s="55"/>
      <c r="O38" s="55"/>
      <c r="P38" s="24"/>
      <c r="Q38" s="24"/>
      <c r="R38" s="24"/>
    </row>
    <row r="39" spans="1:18" ht="20.25" customHeight="1">
      <c r="A39" s="37">
        <v>4</v>
      </c>
      <c r="B39" s="24" t="s">
        <v>164</v>
      </c>
      <c r="C39" s="64" t="s">
        <v>167</v>
      </c>
      <c r="D39" s="65">
        <v>270000</v>
      </c>
      <c r="E39" s="64" t="s">
        <v>318</v>
      </c>
      <c r="F39" s="37" t="s">
        <v>44</v>
      </c>
      <c r="G39" s="55"/>
      <c r="H39" s="55"/>
      <c r="I39" s="55"/>
      <c r="J39" s="55"/>
      <c r="K39" s="55"/>
      <c r="L39" s="55"/>
      <c r="M39" s="55"/>
      <c r="N39" s="55"/>
      <c r="O39" s="55"/>
      <c r="P39" s="24"/>
      <c r="Q39" s="24"/>
      <c r="R39" s="24"/>
    </row>
    <row r="40" spans="1:18" ht="20.25" customHeight="1">
      <c r="A40" s="37"/>
      <c r="B40" s="24" t="s">
        <v>166</v>
      </c>
      <c r="C40" s="24" t="s">
        <v>168</v>
      </c>
      <c r="D40" s="56"/>
      <c r="E40" s="24" t="s">
        <v>317</v>
      </c>
      <c r="F40" s="57"/>
      <c r="G40" s="55"/>
      <c r="H40" s="55"/>
      <c r="I40" s="55"/>
      <c r="J40" s="55"/>
      <c r="K40" s="55"/>
      <c r="L40" s="55"/>
      <c r="M40" s="55"/>
      <c r="N40" s="55"/>
      <c r="O40" s="55"/>
      <c r="P40" s="24"/>
      <c r="Q40" s="24"/>
      <c r="R40" s="24"/>
    </row>
    <row r="41" spans="1:18" ht="20.25" customHeight="1">
      <c r="A41" s="37"/>
      <c r="B41" s="24" t="s">
        <v>165</v>
      </c>
      <c r="C41" s="24" t="s">
        <v>169</v>
      </c>
      <c r="D41" s="56"/>
      <c r="E41" s="55"/>
      <c r="F41" s="37"/>
      <c r="G41" s="55"/>
      <c r="H41" s="55"/>
      <c r="I41" s="55"/>
      <c r="J41" s="55"/>
      <c r="K41" s="55"/>
      <c r="L41" s="55"/>
      <c r="M41" s="55"/>
      <c r="N41" s="55"/>
      <c r="O41" s="55"/>
      <c r="P41" s="24"/>
      <c r="Q41" s="24"/>
      <c r="R41" s="24"/>
    </row>
    <row r="42" spans="1:18" ht="20.25" customHeight="1">
      <c r="A42" s="37"/>
      <c r="B42" s="24"/>
      <c r="C42" s="64" t="s">
        <v>170</v>
      </c>
      <c r="D42" s="65"/>
      <c r="E42" s="64"/>
      <c r="F42" s="57"/>
      <c r="G42" s="55"/>
      <c r="H42" s="55"/>
      <c r="I42" s="55"/>
      <c r="J42" s="55"/>
      <c r="K42" s="55"/>
      <c r="L42" s="55"/>
      <c r="M42" s="55"/>
      <c r="N42" s="55"/>
      <c r="O42" s="55"/>
      <c r="P42" s="24"/>
      <c r="Q42" s="24"/>
      <c r="R42" s="24"/>
    </row>
    <row r="43" spans="1:18" ht="20.25" customHeight="1">
      <c r="A43" s="37"/>
      <c r="B43" s="24"/>
      <c r="C43" s="64" t="s">
        <v>172</v>
      </c>
      <c r="D43" s="65"/>
      <c r="E43" s="64"/>
      <c r="F43" s="37"/>
      <c r="G43" s="55"/>
      <c r="H43" s="55"/>
      <c r="I43" s="55"/>
      <c r="J43" s="55"/>
      <c r="K43" s="55"/>
      <c r="L43" s="55"/>
      <c r="M43" s="55"/>
      <c r="N43" s="55"/>
      <c r="O43" s="55"/>
      <c r="P43" s="24"/>
      <c r="Q43" s="24"/>
      <c r="R43" s="24"/>
    </row>
    <row r="44" spans="1:18" ht="20.25" customHeight="1">
      <c r="A44" s="37"/>
      <c r="B44" s="24"/>
      <c r="C44" s="64" t="s">
        <v>171</v>
      </c>
      <c r="D44" s="65"/>
      <c r="E44" s="64"/>
      <c r="F44" s="57"/>
      <c r="G44" s="55"/>
      <c r="H44" s="55"/>
      <c r="I44" s="55"/>
      <c r="J44" s="55"/>
      <c r="K44" s="55"/>
      <c r="L44" s="55"/>
      <c r="M44" s="55"/>
      <c r="N44" s="55"/>
      <c r="O44" s="55"/>
      <c r="P44" s="24"/>
      <c r="Q44" s="24"/>
      <c r="R44" s="24"/>
    </row>
    <row r="45" spans="1:18" ht="20.25" customHeight="1">
      <c r="A45" s="37"/>
      <c r="B45" s="24"/>
      <c r="C45" s="64"/>
      <c r="D45" s="65"/>
      <c r="E45" s="64"/>
      <c r="F45" s="57"/>
      <c r="G45" s="55"/>
      <c r="H45" s="55"/>
      <c r="I45" s="55"/>
      <c r="J45" s="55"/>
      <c r="K45" s="55"/>
      <c r="L45" s="55"/>
      <c r="M45" s="55"/>
      <c r="N45" s="55"/>
      <c r="O45" s="55"/>
      <c r="P45" s="24"/>
      <c r="Q45" s="24"/>
      <c r="R45" s="24"/>
    </row>
    <row r="46" spans="1:18" ht="20.25" customHeight="1">
      <c r="A46" s="37">
        <v>5</v>
      </c>
      <c r="B46" s="24" t="s">
        <v>174</v>
      </c>
      <c r="C46" s="64" t="s">
        <v>177</v>
      </c>
      <c r="D46" s="65">
        <v>538000</v>
      </c>
      <c r="E46" s="64" t="s">
        <v>320</v>
      </c>
      <c r="F46" s="66" t="s">
        <v>44</v>
      </c>
      <c r="G46" s="55"/>
      <c r="H46" s="55"/>
      <c r="I46" s="55"/>
      <c r="J46" s="55"/>
      <c r="K46" s="55"/>
      <c r="L46" s="55"/>
      <c r="M46" s="55"/>
      <c r="N46" s="55"/>
      <c r="O46" s="55"/>
      <c r="P46" s="24"/>
      <c r="Q46" s="24"/>
      <c r="R46" s="24"/>
    </row>
    <row r="47" spans="1:18" ht="20.25" customHeight="1">
      <c r="A47" s="37"/>
      <c r="B47" s="24" t="s">
        <v>173</v>
      </c>
      <c r="C47" s="64" t="s">
        <v>178</v>
      </c>
      <c r="D47" s="65"/>
      <c r="E47" s="64" t="s">
        <v>319</v>
      </c>
      <c r="F47" s="57"/>
      <c r="G47" s="55"/>
      <c r="H47" s="55"/>
      <c r="I47" s="55"/>
      <c r="J47" s="55"/>
      <c r="K47" s="55"/>
      <c r="L47" s="55"/>
      <c r="M47" s="55"/>
      <c r="N47" s="55"/>
      <c r="O47" s="55"/>
      <c r="P47" s="24"/>
      <c r="Q47" s="24"/>
      <c r="R47" s="24"/>
    </row>
    <row r="48" spans="1:18" ht="20.25" customHeight="1">
      <c r="A48" s="37"/>
      <c r="B48" s="24" t="s">
        <v>176</v>
      </c>
      <c r="C48" s="64" t="s">
        <v>179</v>
      </c>
      <c r="D48" s="65"/>
      <c r="E48" s="64"/>
      <c r="F48" s="37"/>
      <c r="G48" s="55"/>
      <c r="H48" s="55"/>
      <c r="I48" s="55"/>
      <c r="J48" s="55"/>
      <c r="K48" s="55"/>
      <c r="L48" s="55"/>
      <c r="M48" s="55"/>
      <c r="N48" s="55"/>
      <c r="O48" s="55"/>
      <c r="P48" s="24"/>
      <c r="Q48" s="24"/>
      <c r="R48" s="24"/>
    </row>
    <row r="49" spans="1:18" ht="20.25" customHeight="1">
      <c r="A49" s="37"/>
      <c r="B49" s="24" t="s">
        <v>175</v>
      </c>
      <c r="C49" s="64" t="s">
        <v>180</v>
      </c>
      <c r="D49" s="65"/>
      <c r="E49" s="64"/>
      <c r="F49" s="57"/>
      <c r="G49" s="55"/>
      <c r="H49" s="55"/>
      <c r="I49" s="55"/>
      <c r="J49" s="55"/>
      <c r="K49" s="55"/>
      <c r="L49" s="55"/>
      <c r="M49" s="55"/>
      <c r="N49" s="55"/>
      <c r="O49" s="55"/>
      <c r="P49" s="24"/>
      <c r="Q49" s="24"/>
      <c r="R49" s="24"/>
    </row>
    <row r="50" spans="1:18" ht="20.25" customHeight="1">
      <c r="A50" s="37"/>
      <c r="B50" s="24"/>
      <c r="C50" s="64" t="s">
        <v>181</v>
      </c>
      <c r="D50" s="65"/>
      <c r="E50" s="58"/>
      <c r="F50" s="57"/>
      <c r="G50" s="55"/>
      <c r="H50" s="55"/>
      <c r="I50" s="55"/>
      <c r="J50" s="55"/>
      <c r="K50" s="55"/>
      <c r="L50" s="55"/>
      <c r="M50" s="55"/>
      <c r="N50" s="55"/>
      <c r="O50" s="55"/>
      <c r="P50" s="24"/>
      <c r="Q50" s="24"/>
      <c r="R50" s="24"/>
    </row>
    <row r="51" spans="1:18" ht="20.25" customHeight="1">
      <c r="A51" s="37"/>
      <c r="B51" s="24"/>
      <c r="C51" s="64" t="s">
        <v>182</v>
      </c>
      <c r="D51" s="56"/>
      <c r="E51" s="53"/>
      <c r="F51" s="57"/>
      <c r="G51" s="55"/>
      <c r="H51" s="55"/>
      <c r="I51" s="55"/>
      <c r="J51" s="55"/>
      <c r="K51" s="55"/>
      <c r="L51" s="55"/>
      <c r="M51" s="55"/>
      <c r="N51" s="55"/>
      <c r="O51" s="55"/>
      <c r="P51" s="24"/>
      <c r="Q51" s="24"/>
      <c r="R51" s="24"/>
    </row>
    <row r="52" spans="1:18" ht="20.25" customHeight="1">
      <c r="A52" s="37"/>
      <c r="B52" s="24"/>
      <c r="C52" s="64" t="s">
        <v>183</v>
      </c>
      <c r="D52" s="56"/>
      <c r="E52" s="53"/>
      <c r="F52" s="57"/>
      <c r="G52" s="55"/>
      <c r="H52" s="55"/>
      <c r="I52" s="55"/>
      <c r="J52" s="55"/>
      <c r="K52" s="55"/>
      <c r="L52" s="55"/>
      <c r="M52" s="55"/>
      <c r="N52" s="55"/>
      <c r="O52" s="55"/>
      <c r="P52" s="24"/>
      <c r="Q52" s="24"/>
      <c r="R52" s="24"/>
    </row>
    <row r="53" spans="1:18" ht="20.25" customHeight="1">
      <c r="A53" s="116"/>
      <c r="B53" s="116"/>
      <c r="C53" s="117"/>
      <c r="D53" s="118"/>
      <c r="E53" s="126"/>
      <c r="F53" s="124"/>
      <c r="G53" s="123"/>
      <c r="H53" s="123"/>
      <c r="I53" s="123"/>
      <c r="J53" s="123"/>
      <c r="K53" s="123"/>
      <c r="L53" s="123"/>
      <c r="M53" s="123"/>
      <c r="N53" s="123"/>
      <c r="O53" s="123"/>
      <c r="P53" s="88"/>
      <c r="Q53" s="88"/>
      <c r="R53" s="88"/>
    </row>
    <row r="54" spans="1:18" ht="20.25" customHeight="1">
      <c r="A54" s="43"/>
      <c r="B54" s="43"/>
      <c r="C54" s="114"/>
      <c r="D54" s="70"/>
      <c r="E54" s="115"/>
      <c r="F54" s="76"/>
      <c r="G54" s="53"/>
      <c r="H54" s="53"/>
      <c r="I54" s="53"/>
      <c r="J54" s="53"/>
      <c r="K54" s="53"/>
      <c r="L54" s="53"/>
      <c r="M54" s="53"/>
      <c r="N54" s="53"/>
      <c r="O54" s="53"/>
      <c r="P54" s="32"/>
      <c r="Q54" s="32"/>
      <c r="R54" s="32"/>
    </row>
    <row r="55" spans="1:18" ht="20.25" customHeight="1">
      <c r="A55" s="203" t="s">
        <v>84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</row>
    <row r="56" spans="1:18" ht="20.25" customHeight="1">
      <c r="A56" s="203" t="s">
        <v>101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</row>
    <row r="57" spans="1:18" ht="20.25" customHeight="1">
      <c r="A57" s="205" t="s">
        <v>10</v>
      </c>
      <c r="B57" s="35" t="s">
        <v>11</v>
      </c>
      <c r="C57" s="35" t="s">
        <v>12</v>
      </c>
      <c r="D57" s="51" t="s">
        <v>7</v>
      </c>
      <c r="E57" s="35" t="s">
        <v>15</v>
      </c>
      <c r="F57" s="35" t="s">
        <v>17</v>
      </c>
      <c r="G57" s="198" t="s">
        <v>83</v>
      </c>
      <c r="H57" s="199"/>
      <c r="I57" s="200"/>
      <c r="J57" s="198" t="s">
        <v>129</v>
      </c>
      <c r="K57" s="199"/>
      <c r="L57" s="199"/>
      <c r="M57" s="199"/>
      <c r="N57" s="199"/>
      <c r="O57" s="199"/>
      <c r="P57" s="199"/>
      <c r="Q57" s="199"/>
      <c r="R57" s="200"/>
    </row>
    <row r="58" spans="1:18" ht="20.25" customHeight="1">
      <c r="A58" s="206"/>
      <c r="B58" s="28"/>
      <c r="C58" s="29" t="s">
        <v>13</v>
      </c>
      <c r="D58" s="30" t="s">
        <v>14</v>
      </c>
      <c r="E58" s="29" t="s">
        <v>16</v>
      </c>
      <c r="F58" s="29" t="s">
        <v>16</v>
      </c>
      <c r="G58" s="31" t="s">
        <v>18</v>
      </c>
      <c r="H58" s="31" t="s">
        <v>19</v>
      </c>
      <c r="I58" s="31" t="s">
        <v>20</v>
      </c>
      <c r="J58" s="31" t="s">
        <v>21</v>
      </c>
      <c r="K58" s="31" t="s">
        <v>22</v>
      </c>
      <c r="L58" s="31" t="s">
        <v>23</v>
      </c>
      <c r="M58" s="31" t="s">
        <v>24</v>
      </c>
      <c r="N58" s="31" t="s">
        <v>25</v>
      </c>
      <c r="O58" s="31" t="s">
        <v>26</v>
      </c>
      <c r="P58" s="31" t="s">
        <v>27</v>
      </c>
      <c r="Q58" s="31" t="s">
        <v>28</v>
      </c>
      <c r="R58" s="31" t="s">
        <v>29</v>
      </c>
    </row>
    <row r="59" spans="1:18" ht="20.25" customHeight="1">
      <c r="A59" s="37">
        <v>6</v>
      </c>
      <c r="B59" s="24" t="s">
        <v>184</v>
      </c>
      <c r="C59" s="64" t="s">
        <v>186</v>
      </c>
      <c r="D59" s="65">
        <v>132000</v>
      </c>
      <c r="E59" s="24" t="s">
        <v>322</v>
      </c>
      <c r="F59" s="37" t="s">
        <v>44</v>
      </c>
      <c r="G59" s="55"/>
      <c r="H59" s="55"/>
      <c r="I59" s="55"/>
      <c r="J59" s="55"/>
      <c r="K59" s="55"/>
      <c r="L59" s="55"/>
      <c r="M59" s="55"/>
      <c r="N59" s="55"/>
      <c r="O59" s="55"/>
      <c r="P59" s="24"/>
      <c r="Q59" s="24"/>
      <c r="R59" s="24"/>
    </row>
    <row r="60" spans="1:18" ht="20.25" customHeight="1">
      <c r="A60" s="37"/>
      <c r="B60" s="24" t="s">
        <v>185</v>
      </c>
      <c r="C60" s="64" t="s">
        <v>188</v>
      </c>
      <c r="D60" s="65"/>
      <c r="E60" s="64" t="s">
        <v>321</v>
      </c>
      <c r="F60" s="57"/>
      <c r="G60" s="55"/>
      <c r="H60" s="55"/>
      <c r="I60" s="55"/>
      <c r="J60" s="55"/>
      <c r="K60" s="55"/>
      <c r="L60" s="55"/>
      <c r="M60" s="55"/>
      <c r="N60" s="55"/>
      <c r="O60" s="55"/>
      <c r="P60" s="24"/>
      <c r="Q60" s="24"/>
      <c r="R60" s="24"/>
    </row>
    <row r="61" spans="1:18" ht="20.25" customHeight="1">
      <c r="A61" s="37"/>
      <c r="B61" s="24" t="s">
        <v>189</v>
      </c>
      <c r="C61" s="64" t="s">
        <v>190</v>
      </c>
      <c r="D61" s="65"/>
      <c r="E61" s="64" t="s">
        <v>187</v>
      </c>
      <c r="F61" s="57"/>
      <c r="G61" s="55"/>
      <c r="H61" s="55"/>
      <c r="I61" s="55"/>
      <c r="J61" s="55"/>
      <c r="K61" s="55"/>
      <c r="L61" s="55"/>
      <c r="M61" s="55"/>
      <c r="N61" s="55"/>
      <c r="O61" s="55"/>
      <c r="P61" s="24"/>
      <c r="Q61" s="24"/>
      <c r="R61" s="24"/>
    </row>
    <row r="62" spans="1:18" ht="20.25" customHeight="1">
      <c r="A62" s="37"/>
      <c r="B62" s="24" t="s">
        <v>192</v>
      </c>
      <c r="C62" s="64" t="s">
        <v>170</v>
      </c>
      <c r="D62" s="65"/>
      <c r="E62" s="64"/>
      <c r="F62" s="57"/>
      <c r="G62" s="55"/>
      <c r="H62" s="55"/>
      <c r="I62" s="55"/>
      <c r="J62" s="55"/>
      <c r="K62" s="55"/>
      <c r="L62" s="55"/>
      <c r="M62" s="55"/>
      <c r="N62" s="55"/>
      <c r="O62" s="55"/>
      <c r="P62" s="24"/>
      <c r="Q62" s="24"/>
      <c r="R62" s="24"/>
    </row>
    <row r="63" spans="1:18" ht="20.25" customHeight="1">
      <c r="A63" s="37"/>
      <c r="B63" s="24" t="s">
        <v>191</v>
      </c>
      <c r="C63" s="64" t="s">
        <v>172</v>
      </c>
      <c r="D63" s="65"/>
      <c r="E63" s="64"/>
      <c r="F63" s="57"/>
      <c r="G63" s="55"/>
      <c r="H63" s="55"/>
      <c r="I63" s="55"/>
      <c r="J63" s="55"/>
      <c r="K63" s="55"/>
      <c r="L63" s="55"/>
      <c r="M63" s="55"/>
      <c r="N63" s="55"/>
      <c r="O63" s="55"/>
      <c r="P63" s="24"/>
      <c r="Q63" s="24"/>
      <c r="R63" s="24"/>
    </row>
    <row r="64" spans="1:18" ht="20.25" customHeight="1">
      <c r="A64" s="37"/>
      <c r="B64" s="24"/>
      <c r="C64" s="64" t="s">
        <v>193</v>
      </c>
      <c r="D64" s="65"/>
      <c r="E64" s="64"/>
      <c r="F64" s="57"/>
      <c r="G64" s="55"/>
      <c r="H64" s="55"/>
      <c r="I64" s="55"/>
      <c r="J64" s="55"/>
      <c r="K64" s="55"/>
      <c r="L64" s="55"/>
      <c r="M64" s="55"/>
      <c r="N64" s="55"/>
      <c r="O64" s="55"/>
      <c r="P64" s="24"/>
      <c r="Q64" s="24"/>
      <c r="R64" s="24"/>
    </row>
    <row r="65" spans="1:18" ht="20.25" customHeight="1">
      <c r="A65" s="37"/>
      <c r="B65" s="24"/>
      <c r="C65" s="64"/>
      <c r="D65" s="65"/>
      <c r="E65" s="64"/>
      <c r="F65" s="57"/>
      <c r="G65" s="55"/>
      <c r="H65" s="55"/>
      <c r="I65" s="55"/>
      <c r="J65" s="55"/>
      <c r="K65" s="55"/>
      <c r="L65" s="55"/>
      <c r="M65" s="55"/>
      <c r="N65" s="55"/>
      <c r="O65" s="55"/>
      <c r="P65" s="24"/>
      <c r="Q65" s="24"/>
      <c r="R65" s="24"/>
    </row>
    <row r="66" spans="1:18" ht="20.25" customHeight="1">
      <c r="A66" s="37">
        <v>7</v>
      </c>
      <c r="B66" s="24" t="s">
        <v>194</v>
      </c>
      <c r="C66" s="64" t="s">
        <v>200</v>
      </c>
      <c r="D66" s="65">
        <v>480000</v>
      </c>
      <c r="E66" s="64" t="s">
        <v>326</v>
      </c>
      <c r="F66" s="66" t="s">
        <v>44</v>
      </c>
      <c r="G66" s="55"/>
      <c r="H66" s="55"/>
      <c r="I66" s="55"/>
      <c r="J66" s="55"/>
      <c r="K66" s="55"/>
      <c r="L66" s="55"/>
      <c r="M66" s="55"/>
      <c r="N66" s="55"/>
      <c r="O66" s="55"/>
      <c r="P66" s="24"/>
      <c r="Q66" s="24"/>
      <c r="R66" s="24"/>
    </row>
    <row r="67" spans="1:18" ht="20.25" customHeight="1">
      <c r="A67" s="37"/>
      <c r="B67" s="24" t="s">
        <v>195</v>
      </c>
      <c r="C67" s="64" t="s">
        <v>201</v>
      </c>
      <c r="D67" s="65"/>
      <c r="E67" s="64" t="s">
        <v>325</v>
      </c>
      <c r="F67" s="57"/>
      <c r="G67" s="55"/>
      <c r="H67" s="55"/>
      <c r="I67" s="55"/>
      <c r="J67" s="55"/>
      <c r="K67" s="55"/>
      <c r="L67" s="55"/>
      <c r="M67" s="55"/>
      <c r="N67" s="55"/>
      <c r="O67" s="55"/>
      <c r="P67" s="24"/>
      <c r="Q67" s="24"/>
      <c r="R67" s="24"/>
    </row>
    <row r="68" spans="1:18" ht="20.25" customHeight="1">
      <c r="A68" s="37"/>
      <c r="B68" s="24" t="s">
        <v>196</v>
      </c>
      <c r="C68" s="64" t="s">
        <v>170</v>
      </c>
      <c r="D68" s="65"/>
      <c r="E68" s="64" t="s">
        <v>324</v>
      </c>
      <c r="F68" s="57"/>
      <c r="G68" s="55"/>
      <c r="H68" s="55"/>
      <c r="I68" s="55"/>
      <c r="J68" s="55"/>
      <c r="K68" s="55"/>
      <c r="L68" s="55"/>
      <c r="M68" s="55"/>
      <c r="N68" s="55"/>
      <c r="O68" s="55"/>
      <c r="P68" s="24"/>
      <c r="Q68" s="24"/>
      <c r="R68" s="24"/>
    </row>
    <row r="69" spans="1:18" ht="20.25" customHeight="1">
      <c r="A69" s="37"/>
      <c r="B69" s="24" t="s">
        <v>197</v>
      </c>
      <c r="C69" s="64" t="s">
        <v>172</v>
      </c>
      <c r="D69" s="65"/>
      <c r="E69" s="64" t="s">
        <v>323</v>
      </c>
      <c r="F69" s="57"/>
      <c r="G69" s="55"/>
      <c r="H69" s="55"/>
      <c r="I69" s="55"/>
      <c r="J69" s="55"/>
      <c r="K69" s="55"/>
      <c r="L69" s="55"/>
      <c r="M69" s="55"/>
      <c r="N69" s="55"/>
      <c r="O69" s="55"/>
      <c r="P69" s="24"/>
      <c r="Q69" s="24"/>
      <c r="R69" s="24"/>
    </row>
    <row r="70" spans="1:18" ht="20.25" customHeight="1">
      <c r="A70" s="37"/>
      <c r="B70" s="24" t="s">
        <v>198</v>
      </c>
      <c r="C70" s="64" t="s">
        <v>202</v>
      </c>
      <c r="D70" s="65"/>
      <c r="E70" s="64"/>
      <c r="F70" s="57"/>
      <c r="G70" s="55"/>
      <c r="H70" s="55"/>
      <c r="I70" s="55"/>
      <c r="J70" s="55"/>
      <c r="K70" s="55"/>
      <c r="L70" s="55"/>
      <c r="M70" s="55"/>
      <c r="N70" s="55"/>
      <c r="O70" s="55"/>
      <c r="P70" s="24"/>
      <c r="Q70" s="24"/>
      <c r="R70" s="24"/>
    </row>
    <row r="71" spans="1:18" ht="20.25" customHeight="1">
      <c r="A71" s="37"/>
      <c r="B71" s="24" t="s">
        <v>199</v>
      </c>
      <c r="C71" s="64"/>
      <c r="D71" s="65"/>
      <c r="E71" s="64"/>
      <c r="F71" s="57"/>
      <c r="G71" s="55"/>
      <c r="H71" s="55"/>
      <c r="I71" s="55"/>
      <c r="J71" s="55"/>
      <c r="K71" s="55"/>
      <c r="L71" s="55"/>
      <c r="M71" s="55"/>
      <c r="N71" s="55"/>
      <c r="O71" s="55"/>
      <c r="P71" s="24"/>
      <c r="Q71" s="24"/>
      <c r="R71" s="24"/>
    </row>
    <row r="72" spans="1:18" ht="20.25" customHeight="1">
      <c r="A72" s="37"/>
      <c r="B72" s="24"/>
      <c r="C72" s="64"/>
      <c r="D72" s="65"/>
      <c r="E72" s="64"/>
      <c r="F72" s="37"/>
      <c r="G72" s="55"/>
      <c r="H72" s="55"/>
      <c r="I72" s="55"/>
      <c r="J72" s="55"/>
      <c r="K72" s="55"/>
      <c r="L72" s="55"/>
      <c r="M72" s="55"/>
      <c r="N72" s="55"/>
      <c r="O72" s="55"/>
      <c r="P72" s="24"/>
      <c r="Q72" s="24"/>
      <c r="R72" s="24"/>
    </row>
    <row r="73" spans="1:18" ht="20.25" customHeight="1">
      <c r="A73" s="107" t="s">
        <v>45</v>
      </c>
      <c r="B73" s="107">
        <v>7</v>
      </c>
      <c r="C73" s="108"/>
      <c r="D73" s="109">
        <f>SUM(D66+D59+D46+D39+D24+D16+D9)</f>
        <v>2537000</v>
      </c>
      <c r="E73" s="103"/>
      <c r="F73" s="104"/>
      <c r="G73" s="105"/>
      <c r="H73" s="105"/>
      <c r="I73" s="105"/>
      <c r="J73" s="105"/>
      <c r="K73" s="105"/>
      <c r="L73" s="105"/>
      <c r="M73" s="105"/>
      <c r="N73" s="105"/>
      <c r="O73" s="105"/>
      <c r="P73" s="102"/>
      <c r="Q73" s="102"/>
      <c r="R73" s="102"/>
    </row>
    <row r="74" spans="1:18" ht="20.25" customHeight="1">
      <c r="A74" s="43"/>
      <c r="B74" s="43"/>
      <c r="C74" s="114"/>
      <c r="D74" s="70"/>
      <c r="E74" s="115"/>
      <c r="F74" s="76"/>
      <c r="G74" s="53"/>
      <c r="H74" s="53"/>
      <c r="I74" s="53"/>
      <c r="J74" s="53"/>
      <c r="K74" s="53"/>
      <c r="L74" s="53"/>
      <c r="M74" s="53"/>
      <c r="N74" s="53"/>
      <c r="O74" s="53"/>
      <c r="P74" s="32"/>
      <c r="Q74" s="32"/>
      <c r="R74" s="32"/>
    </row>
    <row r="75" spans="1:18" ht="20.25" customHeight="1">
      <c r="A75" s="43"/>
      <c r="B75" s="43"/>
      <c r="C75" s="114"/>
      <c r="D75" s="70"/>
      <c r="E75" s="115"/>
      <c r="F75" s="76"/>
      <c r="G75" s="53"/>
      <c r="H75" s="53"/>
      <c r="I75" s="53"/>
      <c r="J75" s="53"/>
      <c r="K75" s="53"/>
      <c r="L75" s="53"/>
      <c r="M75" s="53"/>
      <c r="N75" s="53"/>
      <c r="O75" s="53"/>
      <c r="P75" s="32"/>
      <c r="Q75" s="32"/>
      <c r="R75" s="32"/>
    </row>
    <row r="76" spans="1:18" ht="20.25" customHeight="1">
      <c r="A76" s="43"/>
      <c r="B76" s="43"/>
      <c r="C76" s="114"/>
      <c r="D76" s="70"/>
      <c r="E76" s="115"/>
      <c r="F76" s="76"/>
      <c r="G76" s="53"/>
      <c r="H76" s="53"/>
      <c r="I76" s="53"/>
      <c r="J76" s="53"/>
      <c r="K76" s="53"/>
      <c r="L76" s="53"/>
      <c r="M76" s="53"/>
      <c r="N76" s="53"/>
      <c r="O76" s="53"/>
      <c r="P76" s="32"/>
      <c r="Q76" s="32"/>
      <c r="R76" s="32"/>
    </row>
    <row r="77" spans="1:18" ht="20.25" customHeight="1">
      <c r="A77" s="43"/>
      <c r="B77" s="43"/>
      <c r="C77" s="114"/>
      <c r="D77" s="70"/>
      <c r="E77" s="115"/>
      <c r="F77" s="76"/>
      <c r="G77" s="53"/>
      <c r="H77" s="53"/>
      <c r="I77" s="53"/>
      <c r="J77" s="53"/>
      <c r="K77" s="53"/>
      <c r="L77" s="53"/>
      <c r="M77" s="53"/>
      <c r="N77" s="53"/>
      <c r="O77" s="53"/>
      <c r="P77" s="32"/>
      <c r="Q77" s="32"/>
      <c r="R77" s="32"/>
    </row>
    <row r="78" spans="1:18" ht="20.25" customHeight="1">
      <c r="A78" s="43"/>
      <c r="B78" s="43"/>
      <c r="C78" s="114"/>
      <c r="D78" s="70"/>
      <c r="E78" s="115"/>
      <c r="F78" s="76"/>
      <c r="G78" s="53"/>
      <c r="H78" s="53"/>
      <c r="I78" s="53"/>
      <c r="J78" s="53"/>
      <c r="K78" s="53"/>
      <c r="L78" s="53"/>
      <c r="M78" s="53"/>
      <c r="N78" s="53"/>
      <c r="O78" s="53"/>
      <c r="P78" s="32"/>
      <c r="Q78" s="32"/>
      <c r="R78" s="32"/>
    </row>
    <row r="79" spans="1:18" ht="20.25" customHeight="1">
      <c r="A79" s="43"/>
      <c r="B79" s="43"/>
      <c r="C79" s="114"/>
      <c r="D79" s="70"/>
      <c r="E79" s="115"/>
      <c r="F79" s="76"/>
      <c r="G79" s="53"/>
      <c r="H79" s="53"/>
      <c r="I79" s="53"/>
      <c r="J79" s="53"/>
      <c r="K79" s="53"/>
      <c r="L79" s="53"/>
      <c r="M79" s="53"/>
      <c r="N79" s="53"/>
      <c r="O79" s="53"/>
      <c r="P79" s="32"/>
      <c r="Q79" s="32"/>
      <c r="R79" s="32"/>
    </row>
    <row r="80" spans="1:18" ht="20.25" customHeight="1">
      <c r="A80" s="42" t="s">
        <v>85</v>
      </c>
      <c r="B80" s="32"/>
      <c r="C80" s="46"/>
      <c r="D80" s="71"/>
      <c r="E80" s="47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t="20.25" customHeight="1">
      <c r="A81" s="203" t="s">
        <v>488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</row>
    <row r="82" spans="1:18" ht="20.25" customHeight="1">
      <c r="A82" s="207" t="s">
        <v>10</v>
      </c>
      <c r="B82" s="35" t="s">
        <v>11</v>
      </c>
      <c r="C82" s="35" t="s">
        <v>12</v>
      </c>
      <c r="D82" s="51" t="s">
        <v>7</v>
      </c>
      <c r="E82" s="35" t="s">
        <v>15</v>
      </c>
      <c r="F82" s="35" t="s">
        <v>17</v>
      </c>
      <c r="G82" s="198" t="s">
        <v>83</v>
      </c>
      <c r="H82" s="199"/>
      <c r="I82" s="200"/>
      <c r="J82" s="198" t="s">
        <v>129</v>
      </c>
      <c r="K82" s="199"/>
      <c r="L82" s="199"/>
      <c r="M82" s="199"/>
      <c r="N82" s="199"/>
      <c r="O82" s="199"/>
      <c r="P82" s="199"/>
      <c r="Q82" s="199"/>
      <c r="R82" s="200"/>
    </row>
    <row r="83" spans="1:18" ht="20.25" customHeight="1">
      <c r="A83" s="208"/>
      <c r="B83" s="28"/>
      <c r="C83" s="29" t="s">
        <v>13</v>
      </c>
      <c r="D83" s="30" t="s">
        <v>14</v>
      </c>
      <c r="E83" s="29" t="s">
        <v>16</v>
      </c>
      <c r="F83" s="29" t="s">
        <v>16</v>
      </c>
      <c r="G83" s="31" t="s">
        <v>18</v>
      </c>
      <c r="H83" s="31" t="s">
        <v>19</v>
      </c>
      <c r="I83" s="31" t="s">
        <v>20</v>
      </c>
      <c r="J83" s="31" t="s">
        <v>21</v>
      </c>
      <c r="K83" s="31" t="s">
        <v>22</v>
      </c>
      <c r="L83" s="31" t="s">
        <v>23</v>
      </c>
      <c r="M83" s="31" t="s">
        <v>24</v>
      </c>
      <c r="N83" s="31" t="s">
        <v>25</v>
      </c>
      <c r="O83" s="31" t="s">
        <v>26</v>
      </c>
      <c r="P83" s="31" t="s">
        <v>27</v>
      </c>
      <c r="Q83" s="31" t="s">
        <v>28</v>
      </c>
      <c r="R83" s="31" t="s">
        <v>29</v>
      </c>
    </row>
    <row r="84" spans="1:18" ht="20.25" customHeight="1">
      <c r="A84" s="37">
        <v>1</v>
      </c>
      <c r="B84" s="44" t="s">
        <v>257</v>
      </c>
      <c r="C84" s="24" t="s">
        <v>258</v>
      </c>
      <c r="D84" s="36">
        <v>5000</v>
      </c>
      <c r="E84" s="24" t="s">
        <v>31</v>
      </c>
      <c r="F84" s="37" t="s">
        <v>120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20.25" customHeight="1">
      <c r="A85" s="37"/>
      <c r="B85" s="44" t="s">
        <v>256</v>
      </c>
      <c r="C85" s="32" t="s">
        <v>259</v>
      </c>
      <c r="D85" s="36"/>
      <c r="E85" s="24"/>
      <c r="F85" s="37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20.25" customHeight="1">
      <c r="A86" s="37"/>
      <c r="B86" s="44"/>
      <c r="C86" s="32" t="s">
        <v>260</v>
      </c>
      <c r="D86" s="36"/>
      <c r="E86" s="24"/>
      <c r="F86" s="37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20.25" customHeight="1">
      <c r="A87" s="37"/>
      <c r="B87" s="44"/>
      <c r="C87" s="32" t="s">
        <v>261</v>
      </c>
      <c r="D87" s="36"/>
      <c r="E87" s="24"/>
      <c r="F87" s="37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20.25" customHeight="1">
      <c r="A88" s="37"/>
      <c r="B88" s="44"/>
      <c r="C88" s="32" t="s">
        <v>262</v>
      </c>
      <c r="D88" s="36"/>
      <c r="E88" s="24"/>
      <c r="F88" s="37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20.25" customHeight="1">
      <c r="A89" s="37"/>
      <c r="B89" s="44"/>
      <c r="C89" s="32" t="s">
        <v>204</v>
      </c>
      <c r="D89" s="36"/>
      <c r="E89" s="24"/>
      <c r="F89" s="37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1:18" ht="20.25" customHeight="1">
      <c r="A90" s="37"/>
      <c r="B90" s="44"/>
      <c r="C90" s="32" t="s">
        <v>205</v>
      </c>
      <c r="D90" s="36"/>
      <c r="E90" s="24"/>
      <c r="F90" s="37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ht="20.25" customHeight="1">
      <c r="A91" s="37"/>
      <c r="B91" s="44"/>
      <c r="C91" s="32" t="s">
        <v>206</v>
      </c>
      <c r="D91" s="36"/>
      <c r="E91" s="24"/>
      <c r="F91" s="37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1:18" ht="20.25" customHeight="1">
      <c r="A92" s="37"/>
      <c r="B92" s="44"/>
      <c r="C92" s="32" t="s">
        <v>263</v>
      </c>
      <c r="D92" s="36"/>
      <c r="E92" s="24"/>
      <c r="F92" s="37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ht="20.25" customHeight="1">
      <c r="A93" s="37"/>
      <c r="B93" s="24"/>
      <c r="C93" s="32" t="s">
        <v>208</v>
      </c>
      <c r="D93" s="36"/>
      <c r="E93" s="24"/>
      <c r="F93" s="37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1:18" ht="20.25" customHeight="1">
      <c r="A94" s="37"/>
      <c r="B94" s="24"/>
      <c r="C94" s="32" t="s">
        <v>207</v>
      </c>
      <c r="D94" s="36"/>
      <c r="E94" s="24"/>
      <c r="F94" s="37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 ht="20.25" customHeight="1">
      <c r="A95" s="37"/>
      <c r="B95" s="24"/>
      <c r="C95" s="32" t="s">
        <v>264</v>
      </c>
      <c r="D95" s="36"/>
      <c r="E95" s="24"/>
      <c r="F95" s="37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8" ht="20.25" customHeight="1">
      <c r="A96" s="37"/>
      <c r="B96" s="24"/>
      <c r="C96" s="53"/>
      <c r="D96" s="36"/>
      <c r="E96" s="24"/>
      <c r="F96" s="37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20.25" customHeight="1">
      <c r="A97" s="37"/>
      <c r="B97" s="24"/>
      <c r="C97" s="53"/>
      <c r="D97" s="36"/>
      <c r="E97" s="24"/>
      <c r="F97" s="37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ht="20.25" customHeight="1">
      <c r="A98" s="37"/>
      <c r="B98" s="24"/>
      <c r="C98" s="32"/>
      <c r="D98" s="36"/>
      <c r="E98" s="24"/>
      <c r="F98" s="37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8" ht="20.25" customHeight="1">
      <c r="A99" s="107" t="s">
        <v>45</v>
      </c>
      <c r="B99" s="107">
        <v>1</v>
      </c>
      <c r="C99" s="108"/>
      <c r="D99" s="109">
        <f>SUM(D84:D98)</f>
        <v>5000</v>
      </c>
      <c r="E99" s="102"/>
      <c r="F99" s="31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</row>
    <row r="100" spans="1:18" ht="20.25" customHeight="1">
      <c r="A100" s="43"/>
      <c r="B100" s="43"/>
      <c r="C100" s="114"/>
      <c r="D100" s="70"/>
      <c r="E100" s="32"/>
      <c r="F100" s="3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ht="20.25" customHeight="1">
      <c r="A101" s="43"/>
      <c r="B101" s="43"/>
      <c r="C101" s="114"/>
      <c r="D101" s="70"/>
      <c r="E101" s="32"/>
      <c r="F101" s="38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ht="20.25" customHeight="1">
      <c r="A102" s="43"/>
      <c r="B102" s="43"/>
      <c r="C102" s="114"/>
      <c r="D102" s="70"/>
      <c r="E102" s="32"/>
      <c r="F102" s="38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ht="20.25" customHeight="1">
      <c r="A103" s="43"/>
      <c r="B103" s="43"/>
      <c r="C103" s="114"/>
      <c r="D103" s="70"/>
      <c r="E103" s="32"/>
      <c r="F103" s="38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ht="20.25" customHeight="1">
      <c r="A104" s="43"/>
      <c r="B104" s="43"/>
      <c r="C104" s="114"/>
      <c r="D104" s="70"/>
      <c r="E104" s="32"/>
      <c r="F104" s="38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ht="20.25" customHeight="1">
      <c r="A105" s="42" t="s">
        <v>85</v>
      </c>
      <c r="B105" s="32"/>
      <c r="C105" s="46"/>
      <c r="D105" s="71"/>
      <c r="E105" s="47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t="20.25" customHeight="1">
      <c r="A106" s="203" t="s">
        <v>255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</row>
    <row r="107" spans="1:18" ht="20.25" customHeight="1">
      <c r="A107" s="207" t="s">
        <v>10</v>
      </c>
      <c r="B107" s="35" t="s">
        <v>11</v>
      </c>
      <c r="C107" s="35" t="s">
        <v>12</v>
      </c>
      <c r="D107" s="51" t="s">
        <v>7</v>
      </c>
      <c r="E107" s="35" t="s">
        <v>15</v>
      </c>
      <c r="F107" s="35" t="s">
        <v>17</v>
      </c>
      <c r="G107" s="198" t="s">
        <v>83</v>
      </c>
      <c r="H107" s="199"/>
      <c r="I107" s="200"/>
      <c r="J107" s="198" t="s">
        <v>129</v>
      </c>
      <c r="K107" s="199"/>
      <c r="L107" s="199"/>
      <c r="M107" s="199"/>
      <c r="N107" s="199"/>
      <c r="O107" s="199"/>
      <c r="P107" s="199"/>
      <c r="Q107" s="199"/>
      <c r="R107" s="200"/>
    </row>
    <row r="108" spans="1:18" ht="20.25" customHeight="1">
      <c r="A108" s="208"/>
      <c r="B108" s="28"/>
      <c r="C108" s="29" t="s">
        <v>13</v>
      </c>
      <c r="D108" s="30" t="s">
        <v>14</v>
      </c>
      <c r="E108" s="29" t="s">
        <v>16</v>
      </c>
      <c r="F108" s="29" t="s">
        <v>16</v>
      </c>
      <c r="G108" s="31" t="s">
        <v>18</v>
      </c>
      <c r="H108" s="31" t="s">
        <v>19</v>
      </c>
      <c r="I108" s="31" t="s">
        <v>20</v>
      </c>
      <c r="J108" s="31" t="s">
        <v>21</v>
      </c>
      <c r="K108" s="31" t="s">
        <v>22</v>
      </c>
      <c r="L108" s="31" t="s">
        <v>23</v>
      </c>
      <c r="M108" s="31" t="s">
        <v>24</v>
      </c>
      <c r="N108" s="31" t="s">
        <v>25</v>
      </c>
      <c r="O108" s="31" t="s">
        <v>26</v>
      </c>
      <c r="P108" s="31" t="s">
        <v>27</v>
      </c>
      <c r="Q108" s="31" t="s">
        <v>28</v>
      </c>
      <c r="R108" s="31" t="s">
        <v>29</v>
      </c>
    </row>
    <row r="109" spans="1:18" ht="20.25" customHeight="1">
      <c r="A109" s="37">
        <v>1</v>
      </c>
      <c r="B109" s="44" t="s">
        <v>50</v>
      </c>
      <c r="C109" s="24" t="s">
        <v>203</v>
      </c>
      <c r="D109" s="36">
        <v>20000</v>
      </c>
      <c r="E109" s="24" t="s">
        <v>31</v>
      </c>
      <c r="F109" s="37" t="s">
        <v>120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ht="20.25" customHeight="1">
      <c r="A110" s="37"/>
      <c r="B110" s="44"/>
      <c r="C110" s="32" t="s">
        <v>502</v>
      </c>
      <c r="D110" s="36"/>
      <c r="E110" s="24"/>
      <c r="F110" s="37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1:18" ht="20.25" customHeight="1">
      <c r="A111" s="37"/>
      <c r="B111" s="44"/>
      <c r="C111" s="32"/>
      <c r="D111" s="36"/>
      <c r="E111" s="24"/>
      <c r="F111" s="37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ht="20.25" customHeight="1">
      <c r="A112" s="37"/>
      <c r="B112" s="44"/>
      <c r="C112" s="32"/>
      <c r="D112" s="36"/>
      <c r="E112" s="24"/>
      <c r="F112" s="37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ht="20.25" customHeight="1">
      <c r="A113" s="37"/>
      <c r="B113" s="44"/>
      <c r="C113" s="32"/>
      <c r="D113" s="36"/>
      <c r="E113" s="24"/>
      <c r="F113" s="37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ht="20.25" customHeight="1">
      <c r="A114" s="37"/>
      <c r="B114" s="24"/>
      <c r="C114" s="32"/>
      <c r="D114" s="36"/>
      <c r="E114" s="24"/>
      <c r="F114" s="37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18" ht="20.25" customHeight="1">
      <c r="A115" s="37"/>
      <c r="B115" s="24"/>
      <c r="C115" s="32"/>
      <c r="D115" s="36"/>
      <c r="E115" s="24"/>
      <c r="F115" s="37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ht="20.25" customHeight="1">
      <c r="A116" s="37"/>
      <c r="B116" s="24"/>
      <c r="C116" s="32"/>
      <c r="D116" s="36"/>
      <c r="E116" s="24"/>
      <c r="F116" s="37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ht="20.25" customHeight="1">
      <c r="A117" s="37">
        <v>2</v>
      </c>
      <c r="B117" s="24" t="s">
        <v>86</v>
      </c>
      <c r="C117" s="32" t="s">
        <v>209</v>
      </c>
      <c r="D117" s="36">
        <v>60000</v>
      </c>
      <c r="E117" s="24" t="s">
        <v>31</v>
      </c>
      <c r="F117" s="37" t="s">
        <v>120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ht="20.25" customHeight="1">
      <c r="A118" s="37"/>
      <c r="B118" s="24"/>
      <c r="C118" s="32" t="s">
        <v>210</v>
      </c>
      <c r="D118" s="36"/>
      <c r="E118" s="24"/>
      <c r="F118" s="37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20.25" customHeight="1">
      <c r="A119" s="37"/>
      <c r="B119" s="24"/>
      <c r="C119" s="32" t="s">
        <v>211</v>
      </c>
      <c r="D119" s="36"/>
      <c r="E119" s="24"/>
      <c r="F119" s="37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1:18" ht="20.25" customHeight="1">
      <c r="A120" s="37"/>
      <c r="B120" s="24"/>
      <c r="C120" s="32" t="s">
        <v>213</v>
      </c>
      <c r="D120" s="36"/>
      <c r="E120" s="24"/>
      <c r="F120" s="37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ht="20.25" customHeight="1">
      <c r="A121" s="37"/>
      <c r="B121" s="24"/>
      <c r="C121" s="32" t="s">
        <v>271</v>
      </c>
      <c r="D121" s="36"/>
      <c r="E121" s="24"/>
      <c r="F121" s="37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ht="20.25" customHeight="1">
      <c r="A122" s="37"/>
      <c r="B122" s="24"/>
      <c r="C122" s="32" t="s">
        <v>212</v>
      </c>
      <c r="D122" s="36"/>
      <c r="E122" s="24"/>
      <c r="F122" s="37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1:18" ht="20.25" customHeight="1">
      <c r="A123" s="37"/>
      <c r="B123" s="24"/>
      <c r="C123" s="32"/>
      <c r="D123" s="36"/>
      <c r="E123" s="24"/>
      <c r="F123" s="37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ht="20.25" customHeight="1">
      <c r="A124" s="107" t="s">
        <v>45</v>
      </c>
      <c r="B124" s="107">
        <v>2</v>
      </c>
      <c r="C124" s="108"/>
      <c r="D124" s="109">
        <f>SUM(D109:D123)</f>
        <v>80000</v>
      </c>
      <c r="E124" s="102"/>
      <c r="F124" s="31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1:18" ht="20.25" customHeight="1">
      <c r="A125" s="43"/>
      <c r="B125" s="43"/>
      <c r="C125" s="114"/>
      <c r="D125" s="70"/>
      <c r="E125" s="32"/>
      <c r="F125" s="38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ht="20.25" customHeight="1">
      <c r="A126" s="43"/>
      <c r="B126" s="43"/>
      <c r="C126" s="114"/>
      <c r="D126" s="70"/>
      <c r="E126" s="32"/>
      <c r="F126" s="38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ht="20.25" customHeight="1">
      <c r="A127" s="43"/>
      <c r="B127" s="43"/>
      <c r="C127" s="114"/>
      <c r="D127" s="70"/>
      <c r="E127" s="32"/>
      <c r="F127" s="38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ht="20.25" customHeight="1">
      <c r="A128" s="43"/>
      <c r="B128" s="43"/>
      <c r="C128" s="114"/>
      <c r="D128" s="70"/>
      <c r="E128" s="32"/>
      <c r="F128" s="38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ht="20.25" customHeight="1">
      <c r="A129" s="43"/>
      <c r="B129" s="43"/>
      <c r="C129" s="114"/>
      <c r="D129" s="70"/>
      <c r="E129" s="32"/>
      <c r="F129" s="38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54" customFormat="1" ht="20.25" customHeight="1">
      <c r="A130" s="201" t="s">
        <v>87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</row>
    <row r="131" spans="1:18" s="54" customFormat="1" ht="20.25" customHeight="1">
      <c r="A131" s="203" t="s">
        <v>94</v>
      </c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</row>
    <row r="132" spans="1:18" s="54" customFormat="1" ht="20.25" customHeight="1">
      <c r="A132" s="35" t="s">
        <v>10</v>
      </c>
      <c r="B132" s="35" t="s">
        <v>11</v>
      </c>
      <c r="C132" s="35" t="s">
        <v>12</v>
      </c>
      <c r="D132" s="51" t="s">
        <v>7</v>
      </c>
      <c r="E132" s="35" t="s">
        <v>15</v>
      </c>
      <c r="F132" s="35" t="s">
        <v>17</v>
      </c>
      <c r="G132" s="198" t="s">
        <v>83</v>
      </c>
      <c r="H132" s="199"/>
      <c r="I132" s="200"/>
      <c r="J132" s="198" t="s">
        <v>129</v>
      </c>
      <c r="K132" s="199"/>
      <c r="L132" s="199"/>
      <c r="M132" s="199"/>
      <c r="N132" s="199"/>
      <c r="O132" s="199"/>
      <c r="P132" s="199"/>
      <c r="Q132" s="199"/>
      <c r="R132" s="200"/>
    </row>
    <row r="133" spans="1:18" s="54" customFormat="1" ht="20.25" customHeight="1">
      <c r="A133" s="29"/>
      <c r="B133" s="28"/>
      <c r="C133" s="29" t="s">
        <v>13</v>
      </c>
      <c r="D133" s="30" t="s">
        <v>14</v>
      </c>
      <c r="E133" s="29" t="s">
        <v>16</v>
      </c>
      <c r="F133" s="29" t="s">
        <v>16</v>
      </c>
      <c r="G133" s="31" t="s">
        <v>18</v>
      </c>
      <c r="H133" s="31" t="s">
        <v>19</v>
      </c>
      <c r="I133" s="31" t="s">
        <v>20</v>
      </c>
      <c r="J133" s="31" t="s">
        <v>21</v>
      </c>
      <c r="K133" s="31" t="s">
        <v>22</v>
      </c>
      <c r="L133" s="31" t="s">
        <v>23</v>
      </c>
      <c r="M133" s="31" t="s">
        <v>24</v>
      </c>
      <c r="N133" s="31" t="s">
        <v>25</v>
      </c>
      <c r="O133" s="31" t="s">
        <v>26</v>
      </c>
      <c r="P133" s="31" t="s">
        <v>27</v>
      </c>
      <c r="Q133" s="31" t="s">
        <v>28</v>
      </c>
      <c r="R133" s="31" t="s">
        <v>29</v>
      </c>
    </row>
    <row r="134" spans="1:18" s="54" customFormat="1" ht="20.25" customHeight="1">
      <c r="A134" s="37">
        <v>1</v>
      </c>
      <c r="B134" s="44" t="s">
        <v>88</v>
      </c>
      <c r="C134" s="32" t="s">
        <v>215</v>
      </c>
      <c r="D134" s="36">
        <v>107100</v>
      </c>
      <c r="E134" s="24" t="s">
        <v>123</v>
      </c>
      <c r="F134" s="37" t="s">
        <v>120</v>
      </c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s="54" customFormat="1" ht="20.25" customHeight="1">
      <c r="A135" s="37"/>
      <c r="B135" s="24" t="s">
        <v>89</v>
      </c>
      <c r="C135" s="32" t="s">
        <v>216</v>
      </c>
      <c r="D135" s="56"/>
      <c r="E135" s="55"/>
      <c r="F135" s="57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s="54" customFormat="1" ht="20.25" customHeight="1">
      <c r="A136" s="37"/>
      <c r="B136" s="24"/>
      <c r="C136" s="32" t="s">
        <v>217</v>
      </c>
      <c r="D136" s="56"/>
      <c r="E136" s="55"/>
      <c r="F136" s="57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s="54" customFormat="1" ht="20.25" customHeight="1">
      <c r="A137" s="37"/>
      <c r="B137" s="24"/>
      <c r="C137" s="32" t="s">
        <v>218</v>
      </c>
      <c r="D137" s="56"/>
      <c r="E137" s="55"/>
      <c r="F137" s="57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s="54" customFormat="1" ht="20.25" customHeight="1">
      <c r="A138" s="57"/>
      <c r="B138" s="128"/>
      <c r="C138" s="24" t="s">
        <v>219</v>
      </c>
      <c r="D138" s="56"/>
      <c r="E138" s="55"/>
      <c r="F138" s="57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s="54" customFormat="1" ht="20.25" customHeight="1">
      <c r="A139" s="57"/>
      <c r="B139" s="128"/>
      <c r="C139" s="24" t="s">
        <v>239</v>
      </c>
      <c r="D139" s="75"/>
      <c r="E139" s="55"/>
      <c r="F139" s="57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s="54" customFormat="1" ht="20.25" customHeight="1">
      <c r="A140" s="57"/>
      <c r="B140" s="128"/>
      <c r="C140" s="55"/>
      <c r="D140" s="75"/>
      <c r="E140" s="55"/>
      <c r="F140" s="57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s="54" customFormat="1" ht="20.25" customHeight="1">
      <c r="A141" s="57"/>
      <c r="B141" s="128"/>
      <c r="C141" s="55"/>
      <c r="D141" s="75"/>
      <c r="E141" s="55"/>
      <c r="F141" s="57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s="54" customFormat="1" ht="20.25" customHeight="1">
      <c r="A142" s="37">
        <v>2</v>
      </c>
      <c r="B142" s="24" t="s">
        <v>90</v>
      </c>
      <c r="C142" s="48" t="s">
        <v>214</v>
      </c>
      <c r="D142" s="40">
        <v>59890</v>
      </c>
      <c r="E142" s="24" t="s">
        <v>123</v>
      </c>
      <c r="F142" s="37" t="s">
        <v>120</v>
      </c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s="54" customFormat="1" ht="20.25" customHeight="1">
      <c r="A143" s="37"/>
      <c r="B143" s="24" t="s">
        <v>91</v>
      </c>
      <c r="C143" s="48" t="s">
        <v>222</v>
      </c>
      <c r="D143" s="75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s="54" customFormat="1" ht="20.25" customHeight="1">
      <c r="A144" s="37"/>
      <c r="B144" s="24" t="s">
        <v>221</v>
      </c>
      <c r="C144" s="41" t="s">
        <v>223</v>
      </c>
      <c r="D144" s="56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s="54" customFormat="1" ht="20.25" customHeight="1">
      <c r="A145" s="57"/>
      <c r="B145" s="24" t="s">
        <v>220</v>
      </c>
      <c r="C145" s="48" t="s">
        <v>224</v>
      </c>
      <c r="D145" s="129"/>
      <c r="E145" s="55"/>
      <c r="F145" s="130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s="54" customFormat="1" ht="20.25" customHeight="1">
      <c r="A146" s="57"/>
      <c r="B146" s="24"/>
      <c r="C146" s="48" t="s">
        <v>225</v>
      </c>
      <c r="D146" s="129"/>
      <c r="E146" s="55"/>
      <c r="F146" s="130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s="54" customFormat="1" ht="20.25" customHeight="1">
      <c r="A147" s="57"/>
      <c r="B147" s="24"/>
      <c r="C147" s="48" t="s">
        <v>226</v>
      </c>
      <c r="D147" s="129"/>
      <c r="E147" s="55"/>
      <c r="F147" s="130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s="54" customFormat="1" ht="20.25" customHeight="1">
      <c r="A148" s="57"/>
      <c r="B148" s="24"/>
      <c r="C148" s="48" t="s">
        <v>227</v>
      </c>
      <c r="D148" s="129"/>
      <c r="E148" s="55"/>
      <c r="F148" s="130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s="54" customFormat="1" ht="20.25" customHeight="1">
      <c r="A149" s="57"/>
      <c r="B149" s="24"/>
      <c r="C149" s="48" t="s">
        <v>228</v>
      </c>
      <c r="D149" s="129"/>
      <c r="E149" s="55"/>
      <c r="F149" s="130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s="54" customFormat="1" ht="20.25" customHeight="1">
      <c r="A150" s="57"/>
      <c r="B150" s="24"/>
      <c r="C150" s="48" t="s">
        <v>229</v>
      </c>
      <c r="D150" s="129"/>
      <c r="E150" s="55"/>
      <c r="F150" s="130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s="54" customFormat="1" ht="20.25" customHeight="1">
      <c r="A151" s="57"/>
      <c r="B151" s="24"/>
      <c r="C151" s="48" t="s">
        <v>237</v>
      </c>
      <c r="D151" s="129"/>
      <c r="E151" s="55"/>
      <c r="F151" s="130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s="54" customFormat="1" ht="20.25" customHeight="1">
      <c r="A152" s="57"/>
      <c r="B152" s="24"/>
      <c r="C152" s="48" t="s">
        <v>238</v>
      </c>
      <c r="D152" s="129"/>
      <c r="E152" s="55"/>
      <c r="F152" s="130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20.25" customHeight="1">
      <c r="A153" s="124"/>
      <c r="B153" s="123"/>
      <c r="C153" s="185"/>
      <c r="D153" s="122"/>
      <c r="E153" s="185"/>
      <c r="F153" s="124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1:18" ht="20.25" customHeight="1">
      <c r="A154" s="38"/>
      <c r="B154" s="32"/>
      <c r="C154" s="41"/>
      <c r="D154" s="40"/>
      <c r="E154" s="41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ht="20.25" customHeight="1">
      <c r="A155" s="201" t="s">
        <v>87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</row>
    <row r="156" spans="1:18" ht="20.25" customHeight="1">
      <c r="A156" s="202" t="s">
        <v>94</v>
      </c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</row>
    <row r="157" spans="1:18" ht="20.25" customHeight="1">
      <c r="A157" s="35" t="s">
        <v>10</v>
      </c>
      <c r="B157" s="35" t="s">
        <v>11</v>
      </c>
      <c r="C157" s="35" t="s">
        <v>12</v>
      </c>
      <c r="D157" s="51" t="s">
        <v>7</v>
      </c>
      <c r="E157" s="35" t="s">
        <v>15</v>
      </c>
      <c r="F157" s="35" t="s">
        <v>17</v>
      </c>
      <c r="G157" s="198" t="s">
        <v>83</v>
      </c>
      <c r="H157" s="199"/>
      <c r="I157" s="200"/>
      <c r="J157" s="198" t="s">
        <v>129</v>
      </c>
      <c r="K157" s="199"/>
      <c r="L157" s="199"/>
      <c r="M157" s="199"/>
      <c r="N157" s="199"/>
      <c r="O157" s="199"/>
      <c r="P157" s="199"/>
      <c r="Q157" s="199"/>
      <c r="R157" s="200"/>
    </row>
    <row r="158" spans="1:18" ht="20.25" customHeight="1">
      <c r="A158" s="29"/>
      <c r="B158" s="28"/>
      <c r="C158" s="29" t="s">
        <v>13</v>
      </c>
      <c r="D158" s="30" t="s">
        <v>14</v>
      </c>
      <c r="E158" s="29" t="s">
        <v>16</v>
      </c>
      <c r="F158" s="29" t="s">
        <v>16</v>
      </c>
      <c r="G158" s="31" t="s">
        <v>18</v>
      </c>
      <c r="H158" s="31" t="s">
        <v>19</v>
      </c>
      <c r="I158" s="31" t="s">
        <v>20</v>
      </c>
      <c r="J158" s="31" t="s">
        <v>21</v>
      </c>
      <c r="K158" s="31" t="s">
        <v>22</v>
      </c>
      <c r="L158" s="31" t="s">
        <v>23</v>
      </c>
      <c r="M158" s="31" t="s">
        <v>24</v>
      </c>
      <c r="N158" s="31" t="s">
        <v>25</v>
      </c>
      <c r="O158" s="31" t="s">
        <v>26</v>
      </c>
      <c r="P158" s="31" t="s">
        <v>27</v>
      </c>
      <c r="Q158" s="31" t="s">
        <v>28</v>
      </c>
      <c r="R158" s="31" t="s">
        <v>29</v>
      </c>
    </row>
    <row r="159" spans="1:18" ht="20.25" customHeight="1">
      <c r="A159" s="66">
        <v>3</v>
      </c>
      <c r="B159" s="64" t="s">
        <v>88</v>
      </c>
      <c r="C159" s="48" t="s">
        <v>214</v>
      </c>
      <c r="D159" s="40">
        <v>308700</v>
      </c>
      <c r="E159" s="24" t="s">
        <v>123</v>
      </c>
      <c r="F159" s="37" t="s">
        <v>120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</row>
    <row r="160" spans="1:18" ht="20.25" customHeight="1">
      <c r="A160" s="66"/>
      <c r="B160" s="64" t="s">
        <v>230</v>
      </c>
      <c r="C160" s="136" t="s">
        <v>231</v>
      </c>
      <c r="D160" s="101"/>
      <c r="E160" s="66"/>
      <c r="F160" s="66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</row>
    <row r="161" spans="1:18" ht="20.25" customHeight="1">
      <c r="A161" s="66"/>
      <c r="B161" s="64"/>
      <c r="C161" s="136" t="s">
        <v>232</v>
      </c>
      <c r="D161" s="101"/>
      <c r="E161" s="136"/>
      <c r="F161" s="66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1:18" ht="20.25" customHeight="1">
      <c r="A162" s="66"/>
      <c r="B162" s="64"/>
      <c r="C162" s="136" t="s">
        <v>233</v>
      </c>
      <c r="D162" s="101"/>
      <c r="E162" s="136"/>
      <c r="F162" s="66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</row>
    <row r="163" spans="1:18" ht="20.25" customHeight="1">
      <c r="A163" s="66"/>
      <c r="B163" s="64"/>
      <c r="C163" s="136" t="s">
        <v>234</v>
      </c>
      <c r="D163" s="101"/>
      <c r="E163" s="136"/>
      <c r="F163" s="66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4" spans="1:18" ht="20.25" customHeight="1">
      <c r="A164" s="66"/>
      <c r="B164" s="64"/>
      <c r="C164" s="136" t="s">
        <v>235</v>
      </c>
      <c r="D164" s="101"/>
      <c r="E164" s="136"/>
      <c r="F164" s="66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</row>
    <row r="165" spans="1:18" ht="20.25" customHeight="1">
      <c r="A165" s="66"/>
      <c r="B165" s="64"/>
      <c r="C165" s="136" t="s">
        <v>236</v>
      </c>
      <c r="D165" s="101"/>
      <c r="E165" s="136"/>
      <c r="F165" s="66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6" spans="1:18" ht="20.25" customHeight="1">
      <c r="A166" s="66"/>
      <c r="B166" s="64"/>
      <c r="C166" s="136"/>
      <c r="D166" s="101"/>
      <c r="E166" s="136"/>
      <c r="F166" s="66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</row>
    <row r="167" spans="1:18" ht="20.25" customHeight="1">
      <c r="A167" s="37">
        <v>4</v>
      </c>
      <c r="B167" s="24" t="s">
        <v>503</v>
      </c>
      <c r="C167" s="48" t="s">
        <v>504</v>
      </c>
      <c r="D167" s="40">
        <v>95810</v>
      </c>
      <c r="E167" s="24" t="s">
        <v>123</v>
      </c>
      <c r="F167" s="37" t="s">
        <v>120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68" spans="1:18" ht="20.25" customHeight="1">
      <c r="A168" s="37"/>
      <c r="B168" s="24"/>
      <c r="C168" s="48" t="s">
        <v>505</v>
      </c>
      <c r="D168" s="40"/>
      <c r="E168" s="48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8" ht="20.25" customHeight="1">
      <c r="A169" s="37"/>
      <c r="B169" s="24"/>
      <c r="C169" s="48" t="s">
        <v>510</v>
      </c>
      <c r="D169" s="40"/>
      <c r="E169" s="48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ht="20.25" customHeight="1">
      <c r="A170" s="37"/>
      <c r="B170" s="24"/>
      <c r="C170" s="48"/>
      <c r="D170" s="40"/>
      <c r="E170" s="48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</row>
    <row r="171" spans="1:18" ht="19.5" customHeight="1">
      <c r="A171" s="37"/>
      <c r="B171" s="24"/>
      <c r="C171" s="48" t="s">
        <v>506</v>
      </c>
      <c r="D171" s="101">
        <v>434978</v>
      </c>
      <c r="E171" s="24" t="s">
        <v>507</v>
      </c>
      <c r="F171" s="37" t="s">
        <v>120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</row>
    <row r="172" spans="1:18" ht="20.25" customHeight="1">
      <c r="A172" s="37"/>
      <c r="B172" s="24"/>
      <c r="C172" s="24" t="s">
        <v>508</v>
      </c>
      <c r="D172" s="40"/>
      <c r="E172" s="24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</row>
    <row r="173" spans="1:18" ht="20.25" customHeight="1">
      <c r="A173" s="66"/>
      <c r="B173" s="64"/>
      <c r="C173" s="136" t="s">
        <v>509</v>
      </c>
      <c r="D173" s="101"/>
      <c r="E173" s="136"/>
      <c r="F173" s="66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</row>
    <row r="174" spans="1:18" ht="20.25" customHeight="1">
      <c r="A174" s="66"/>
      <c r="B174" s="64"/>
      <c r="C174" s="48"/>
      <c r="D174" s="101"/>
      <c r="E174" s="136"/>
      <c r="F174" s="66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</row>
    <row r="175" spans="1:18" ht="20.25" customHeight="1">
      <c r="A175" s="66">
        <v>5</v>
      </c>
      <c r="B175" s="64" t="s">
        <v>88</v>
      </c>
      <c r="C175" s="136" t="s">
        <v>514</v>
      </c>
      <c r="D175" s="101">
        <v>908000</v>
      </c>
      <c r="E175" s="24" t="s">
        <v>507</v>
      </c>
      <c r="F175" s="37" t="s">
        <v>120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6" spans="1:18" ht="20.25" customHeight="1">
      <c r="A176" s="66"/>
      <c r="B176" s="64" t="s">
        <v>511</v>
      </c>
      <c r="C176" s="136" t="s">
        <v>512</v>
      </c>
      <c r="D176" s="101"/>
      <c r="E176" s="216"/>
      <c r="F176" s="66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</row>
    <row r="177" spans="1:18" ht="20.25" customHeight="1">
      <c r="A177" s="66"/>
      <c r="B177" s="64"/>
      <c r="C177" s="136" t="s">
        <v>513</v>
      </c>
      <c r="D177" s="101"/>
      <c r="E177" s="136"/>
      <c r="F177" s="66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8" spans="1:18" ht="20.25" customHeight="1">
      <c r="A178" s="66"/>
      <c r="B178" s="64"/>
      <c r="C178" s="136" t="s">
        <v>515</v>
      </c>
      <c r="D178" s="101"/>
      <c r="E178" s="136"/>
      <c r="F178" s="66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</row>
    <row r="179" spans="1:18" ht="20.25" customHeight="1">
      <c r="A179" s="163"/>
      <c r="B179" s="79"/>
      <c r="C179" s="187" t="s">
        <v>523</v>
      </c>
      <c r="D179" s="164"/>
      <c r="E179" s="187"/>
      <c r="F179" s="163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20.25" customHeight="1">
      <c r="A180" s="201" t="s">
        <v>87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</row>
    <row r="181" spans="1:18" ht="20.25" customHeight="1">
      <c r="A181" s="202" t="s">
        <v>94</v>
      </c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</row>
    <row r="182" spans="1:18" ht="20.25" customHeight="1">
      <c r="A182" s="35" t="s">
        <v>10</v>
      </c>
      <c r="B182" s="35" t="s">
        <v>11</v>
      </c>
      <c r="C182" s="35" t="s">
        <v>12</v>
      </c>
      <c r="D182" s="51" t="s">
        <v>7</v>
      </c>
      <c r="E182" s="35" t="s">
        <v>15</v>
      </c>
      <c r="F182" s="35" t="s">
        <v>17</v>
      </c>
      <c r="G182" s="198" t="s">
        <v>83</v>
      </c>
      <c r="H182" s="199"/>
      <c r="I182" s="200"/>
      <c r="J182" s="198" t="s">
        <v>129</v>
      </c>
      <c r="K182" s="199"/>
      <c r="L182" s="199"/>
      <c r="M182" s="199"/>
      <c r="N182" s="199"/>
      <c r="O182" s="199"/>
      <c r="P182" s="199"/>
      <c r="Q182" s="199"/>
      <c r="R182" s="200"/>
    </row>
    <row r="183" spans="1:18" ht="20.25" customHeight="1">
      <c r="A183" s="29"/>
      <c r="B183" s="28"/>
      <c r="C183" s="29" t="s">
        <v>13</v>
      </c>
      <c r="D183" s="30" t="s">
        <v>14</v>
      </c>
      <c r="E183" s="29" t="s">
        <v>16</v>
      </c>
      <c r="F183" s="29" t="s">
        <v>16</v>
      </c>
      <c r="G183" s="31" t="s">
        <v>18</v>
      </c>
      <c r="H183" s="31" t="s">
        <v>19</v>
      </c>
      <c r="I183" s="31" t="s">
        <v>20</v>
      </c>
      <c r="J183" s="31" t="s">
        <v>21</v>
      </c>
      <c r="K183" s="31" t="s">
        <v>22</v>
      </c>
      <c r="L183" s="31" t="s">
        <v>23</v>
      </c>
      <c r="M183" s="31" t="s">
        <v>24</v>
      </c>
      <c r="N183" s="31" t="s">
        <v>25</v>
      </c>
      <c r="O183" s="31" t="s">
        <v>26</v>
      </c>
      <c r="P183" s="31" t="s">
        <v>27</v>
      </c>
      <c r="Q183" s="31" t="s">
        <v>28</v>
      </c>
      <c r="R183" s="31" t="s">
        <v>29</v>
      </c>
    </row>
    <row r="184" spans="1:18" ht="20.25" customHeight="1">
      <c r="A184" s="66">
        <v>6</v>
      </c>
      <c r="B184" s="64" t="s">
        <v>517</v>
      </c>
      <c r="C184" s="48" t="s">
        <v>518</v>
      </c>
      <c r="D184" s="40">
        <v>209000</v>
      </c>
      <c r="E184" s="24" t="s">
        <v>507</v>
      </c>
      <c r="F184" s="37" t="s">
        <v>120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</row>
    <row r="185" spans="1:18" ht="20.25" customHeight="1">
      <c r="A185" s="66"/>
      <c r="B185" s="64" t="s">
        <v>516</v>
      </c>
      <c r="C185" s="136" t="s">
        <v>519</v>
      </c>
      <c r="D185" s="101"/>
      <c r="E185" s="66"/>
      <c r="F185" s="66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  <row r="186" spans="1:18" ht="20.25" customHeight="1">
      <c r="A186" s="66"/>
      <c r="B186" s="64"/>
      <c r="C186" s="136"/>
      <c r="D186" s="101"/>
      <c r="E186" s="136"/>
      <c r="F186" s="66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</row>
    <row r="187" spans="1:18" ht="20.25" customHeight="1">
      <c r="A187" s="66">
        <v>7</v>
      </c>
      <c r="B187" s="64" t="s">
        <v>521</v>
      </c>
      <c r="C187" s="48" t="s">
        <v>518</v>
      </c>
      <c r="D187" s="101">
        <v>104500</v>
      </c>
      <c r="E187" s="136" t="s">
        <v>507</v>
      </c>
      <c r="F187" s="66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 ht="20.25" customHeight="1">
      <c r="A188" s="66"/>
      <c r="B188" s="64" t="s">
        <v>520</v>
      </c>
      <c r="C188" s="136" t="s">
        <v>522</v>
      </c>
      <c r="D188" s="101"/>
      <c r="E188" s="136"/>
      <c r="F188" s="66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</row>
    <row r="189" spans="1:18" ht="20.25" customHeight="1">
      <c r="A189" s="66"/>
      <c r="B189" s="64"/>
      <c r="C189" s="136"/>
      <c r="D189" s="101"/>
      <c r="E189" s="136"/>
      <c r="F189" s="66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</row>
    <row r="190" spans="1:18" ht="20.25" customHeight="1">
      <c r="A190" s="66"/>
      <c r="B190" s="64"/>
      <c r="C190" s="136"/>
      <c r="D190" s="101"/>
      <c r="E190" s="136"/>
      <c r="F190" s="66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</row>
    <row r="191" spans="1:18" ht="20.25" customHeight="1">
      <c r="A191" s="66"/>
      <c r="B191" s="64"/>
      <c r="C191" s="136"/>
      <c r="D191" s="101"/>
      <c r="E191" s="136"/>
      <c r="F191" s="66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</row>
    <row r="192" spans="1:18" ht="20.25" customHeight="1">
      <c r="A192" s="107" t="s">
        <v>45</v>
      </c>
      <c r="B192" s="107">
        <v>7</v>
      </c>
      <c r="C192" s="135"/>
      <c r="D192" s="109">
        <f>SUM(D187+D184+D175+D171+D167+D159+D142+D134)</f>
        <v>2227978</v>
      </c>
      <c r="E192" s="105"/>
      <c r="F192" s="104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20.25" customHeight="1">
      <c r="A193" s="43"/>
      <c r="B193" s="43"/>
      <c r="C193" s="188"/>
      <c r="D193" s="70"/>
      <c r="E193" s="53"/>
      <c r="F193" s="76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1:18" ht="20.25" customHeight="1">
      <c r="A194" s="43"/>
      <c r="B194" s="43"/>
      <c r="C194" s="188"/>
      <c r="D194" s="70"/>
      <c r="E194" s="53"/>
      <c r="F194" s="76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1:18" ht="20.25" customHeight="1">
      <c r="A195" s="43"/>
      <c r="B195" s="43"/>
      <c r="C195" s="188"/>
      <c r="D195" s="70"/>
      <c r="E195" s="53"/>
      <c r="F195" s="76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:18" ht="20.25" customHeight="1">
      <c r="A196" s="43"/>
      <c r="B196" s="43"/>
      <c r="C196" s="188"/>
      <c r="D196" s="70"/>
      <c r="E196" s="53"/>
      <c r="F196" s="76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ht="20.25" customHeight="1">
      <c r="A197" s="43"/>
      <c r="B197" s="43"/>
      <c r="C197" s="188"/>
      <c r="D197" s="70"/>
      <c r="E197" s="53"/>
      <c r="F197" s="76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1:18" ht="20.25" customHeight="1">
      <c r="A198" s="43"/>
      <c r="B198" s="43"/>
      <c r="C198" s="188"/>
      <c r="D198" s="70"/>
      <c r="E198" s="53"/>
      <c r="F198" s="76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ht="20.25" customHeight="1">
      <c r="A199" s="43"/>
      <c r="B199" s="43"/>
      <c r="C199" s="188"/>
      <c r="D199" s="70"/>
      <c r="E199" s="53"/>
      <c r="F199" s="76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ht="20.25" customHeight="1">
      <c r="A200" s="43"/>
      <c r="B200" s="43"/>
      <c r="C200" s="188"/>
      <c r="D200" s="70"/>
      <c r="E200" s="53"/>
      <c r="F200" s="76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ht="20.25" customHeight="1">
      <c r="A201" s="76"/>
      <c r="B201" s="76"/>
      <c r="C201" s="53"/>
      <c r="D201" s="75"/>
      <c r="E201" s="32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ht="20.25" customHeight="1">
      <c r="A202" s="76"/>
      <c r="B202" s="76"/>
      <c r="C202" s="53"/>
      <c r="D202" s="75"/>
      <c r="E202" s="32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ht="20.25" customHeight="1">
      <c r="A203" s="76"/>
      <c r="B203" s="76"/>
      <c r="C203" s="53"/>
      <c r="D203" s="75"/>
      <c r="E203" s="32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ht="20.25" customHeight="1">
      <c r="A204" s="76"/>
      <c r="B204" s="76"/>
      <c r="C204" s="53"/>
      <c r="D204" s="75"/>
      <c r="E204" s="32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ht="20.25" customHeight="1">
      <c r="A205" s="201" t="s">
        <v>87</v>
      </c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</row>
    <row r="206" spans="1:18" ht="15" customHeight="1">
      <c r="A206" s="202" t="s">
        <v>93</v>
      </c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</row>
    <row r="207" spans="1:18" ht="20.25" customHeight="1">
      <c r="A207" s="35" t="s">
        <v>10</v>
      </c>
      <c r="B207" s="35" t="s">
        <v>11</v>
      </c>
      <c r="C207" s="35" t="s">
        <v>12</v>
      </c>
      <c r="D207" s="51" t="s">
        <v>7</v>
      </c>
      <c r="E207" s="35" t="s">
        <v>15</v>
      </c>
      <c r="F207" s="35" t="s">
        <v>17</v>
      </c>
      <c r="G207" s="198" t="s">
        <v>83</v>
      </c>
      <c r="H207" s="199"/>
      <c r="I207" s="200"/>
      <c r="J207" s="198" t="s">
        <v>129</v>
      </c>
      <c r="K207" s="199"/>
      <c r="L207" s="199"/>
      <c r="M207" s="199"/>
      <c r="N207" s="199"/>
      <c r="O207" s="199"/>
      <c r="P207" s="199"/>
      <c r="Q207" s="199"/>
      <c r="R207" s="200"/>
    </row>
    <row r="208" spans="1:18" ht="18.75">
      <c r="A208" s="29"/>
      <c r="B208" s="28"/>
      <c r="C208" s="29" t="s">
        <v>13</v>
      </c>
      <c r="D208" s="30" t="s">
        <v>14</v>
      </c>
      <c r="E208" s="29" t="s">
        <v>16</v>
      </c>
      <c r="F208" s="29" t="s">
        <v>16</v>
      </c>
      <c r="G208" s="31" t="s">
        <v>18</v>
      </c>
      <c r="H208" s="31" t="s">
        <v>19</v>
      </c>
      <c r="I208" s="31" t="s">
        <v>20</v>
      </c>
      <c r="J208" s="31" t="s">
        <v>21</v>
      </c>
      <c r="K208" s="31" t="s">
        <v>22</v>
      </c>
      <c r="L208" s="31" t="s">
        <v>23</v>
      </c>
      <c r="M208" s="31" t="s">
        <v>24</v>
      </c>
      <c r="N208" s="31" t="s">
        <v>25</v>
      </c>
      <c r="O208" s="31" t="s">
        <v>26</v>
      </c>
      <c r="P208" s="31" t="s">
        <v>27</v>
      </c>
      <c r="Q208" s="31" t="s">
        <v>28</v>
      </c>
      <c r="R208" s="31" t="s">
        <v>29</v>
      </c>
    </row>
    <row r="209" spans="1:18" s="54" customFormat="1" ht="18.75">
      <c r="A209" s="37">
        <v>1</v>
      </c>
      <c r="B209" s="24" t="s">
        <v>57</v>
      </c>
      <c r="C209" s="49" t="s">
        <v>240</v>
      </c>
      <c r="D209" s="40">
        <v>80000</v>
      </c>
      <c r="E209" s="24" t="s">
        <v>92</v>
      </c>
      <c r="F209" s="139" t="s">
        <v>55</v>
      </c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1:18" s="54" customFormat="1" ht="18.75">
      <c r="A210" s="37"/>
      <c r="B210" s="24"/>
      <c r="C210" s="48" t="s">
        <v>241</v>
      </c>
      <c r="D210" s="40"/>
      <c r="E210" s="48"/>
      <c r="F210" s="139" t="s">
        <v>56</v>
      </c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</row>
    <row r="211" spans="1:18" s="54" customFormat="1" ht="18.75">
      <c r="A211" s="37"/>
      <c r="B211" s="24"/>
      <c r="C211" s="48" t="s">
        <v>242</v>
      </c>
      <c r="D211" s="40"/>
      <c r="E211" s="37"/>
      <c r="F211" s="3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</row>
    <row r="212" spans="1:18" s="54" customFormat="1" ht="18.75">
      <c r="A212" s="37"/>
      <c r="B212" s="24"/>
      <c r="C212" s="48"/>
      <c r="D212" s="40"/>
      <c r="E212" s="37"/>
      <c r="F212" s="3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</row>
    <row r="213" spans="1:18" s="54" customFormat="1" ht="18.75">
      <c r="A213" s="37">
        <v>2</v>
      </c>
      <c r="B213" s="24" t="s">
        <v>525</v>
      </c>
      <c r="C213" s="49" t="s">
        <v>528</v>
      </c>
      <c r="D213" s="40">
        <v>220000</v>
      </c>
      <c r="E213" s="24" t="s">
        <v>31</v>
      </c>
      <c r="F213" s="139" t="s">
        <v>55</v>
      </c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</row>
    <row r="214" spans="1:18" s="54" customFormat="1" ht="20.25" customHeight="1">
      <c r="A214" s="37"/>
      <c r="B214" s="24" t="s">
        <v>524</v>
      </c>
      <c r="C214" s="48" t="s">
        <v>526</v>
      </c>
      <c r="D214" s="40"/>
      <c r="E214" s="37"/>
      <c r="F214" s="139" t="s">
        <v>56</v>
      </c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</row>
    <row r="215" spans="1:18" s="54" customFormat="1" ht="20.25" customHeight="1">
      <c r="A215" s="37"/>
      <c r="B215" s="24"/>
      <c r="C215" s="48" t="s">
        <v>529</v>
      </c>
      <c r="D215" s="40"/>
      <c r="E215" s="37"/>
      <c r="F215" s="3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</row>
    <row r="216" spans="1:18" s="54" customFormat="1" ht="20.25" customHeight="1">
      <c r="A216" s="37"/>
      <c r="B216" s="24"/>
      <c r="C216" s="48" t="s">
        <v>527</v>
      </c>
      <c r="D216" s="40"/>
      <c r="E216" s="24"/>
      <c r="F216" s="3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</row>
    <row r="217" spans="1:18" s="54" customFormat="1" ht="20.25" customHeight="1">
      <c r="A217" s="37"/>
      <c r="B217" s="24"/>
      <c r="C217" s="48"/>
      <c r="D217" s="40"/>
      <c r="E217" s="48"/>
      <c r="F217" s="3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</row>
    <row r="218" spans="1:18" s="54" customFormat="1" ht="20.25" customHeight="1">
      <c r="A218" s="37"/>
      <c r="B218" s="24"/>
      <c r="C218" s="48"/>
      <c r="D218" s="40"/>
      <c r="E218" s="37"/>
      <c r="F218" s="3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</row>
    <row r="219" spans="1:18" s="54" customFormat="1" ht="20.25" customHeight="1">
      <c r="A219" s="107" t="s">
        <v>45</v>
      </c>
      <c r="B219" s="107">
        <v>2</v>
      </c>
      <c r="C219" s="111"/>
      <c r="D219" s="112">
        <f>SUM(D209:D217)</f>
        <v>300000</v>
      </c>
      <c r="E219" s="31"/>
      <c r="F219" s="31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1:18" s="54" customFormat="1" ht="20.25" customHeight="1">
      <c r="A220" s="124"/>
      <c r="B220" s="123"/>
      <c r="C220" s="123"/>
      <c r="D220" s="122"/>
      <c r="E220" s="123"/>
      <c r="F220" s="124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</row>
    <row r="221" spans="1:18" s="54" customFormat="1" ht="20.25" customHeight="1">
      <c r="A221" s="76"/>
      <c r="B221" s="53"/>
      <c r="C221" s="53"/>
      <c r="D221" s="75"/>
      <c r="E221" s="53"/>
      <c r="F221" s="76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</row>
    <row r="222" spans="1:18" s="54" customFormat="1" ht="20.25" customHeight="1">
      <c r="A222" s="76"/>
      <c r="B222" s="53"/>
      <c r="C222" s="53"/>
      <c r="D222" s="75"/>
      <c r="E222" s="53"/>
      <c r="F222" s="76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</row>
    <row r="223" spans="1:18" s="54" customFormat="1" ht="20.25" customHeight="1">
      <c r="A223" s="76"/>
      <c r="B223" s="53"/>
      <c r="C223" s="53"/>
      <c r="D223" s="75"/>
      <c r="E223" s="53"/>
      <c r="F223" s="76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</row>
    <row r="224" spans="1:18" s="54" customFormat="1" ht="20.25" customHeight="1">
      <c r="A224" s="76"/>
      <c r="B224" s="53"/>
      <c r="C224" s="53"/>
      <c r="D224" s="75"/>
      <c r="E224" s="53"/>
      <c r="F224" s="76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</row>
    <row r="225" spans="1:18" s="54" customFormat="1" ht="20.25" customHeight="1">
      <c r="A225" s="76"/>
      <c r="B225" s="53"/>
      <c r="C225" s="53"/>
      <c r="D225" s="75"/>
      <c r="E225" s="53"/>
      <c r="F225" s="76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</row>
    <row r="226" spans="1:18" s="54" customFormat="1" ht="20.25" customHeight="1">
      <c r="A226" s="76"/>
      <c r="B226" s="53"/>
      <c r="C226" s="53"/>
      <c r="D226" s="75"/>
      <c r="E226" s="53"/>
      <c r="F226" s="76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spans="1:18" s="54" customFormat="1" ht="20.25" customHeight="1">
      <c r="A227" s="76"/>
      <c r="B227" s="53"/>
      <c r="C227" s="53"/>
      <c r="D227" s="75"/>
      <c r="E227" s="53"/>
      <c r="F227" s="76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</row>
    <row r="228" spans="1:18" s="54" customFormat="1" ht="20.25" customHeight="1">
      <c r="A228" s="76"/>
      <c r="B228" s="53"/>
      <c r="C228" s="53"/>
      <c r="D228" s="75"/>
      <c r="E228" s="53"/>
      <c r="F228" s="76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spans="1:18" s="54" customFormat="1" ht="20.25" customHeight="1">
      <c r="A229" s="76"/>
      <c r="B229" s="53"/>
      <c r="C229" s="53"/>
      <c r="D229" s="75"/>
      <c r="E229" s="53"/>
      <c r="F229" s="76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</row>
    <row r="230" spans="1:18" s="54" customFormat="1" ht="20.25" customHeight="1">
      <c r="A230" s="137"/>
      <c r="B230" s="137"/>
      <c r="C230" s="137"/>
      <c r="D230" s="138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</row>
    <row r="231" spans="1:18" s="54" customFormat="1" ht="20.25" customHeight="1">
      <c r="A231" s="201" t="s">
        <v>87</v>
      </c>
      <c r="B231" s="201"/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</row>
    <row r="232" spans="1:18" s="54" customFormat="1" ht="20.25" customHeight="1">
      <c r="A232" s="203" t="s">
        <v>95</v>
      </c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</row>
    <row r="233" spans="1:18" s="54" customFormat="1" ht="20.25" customHeight="1">
      <c r="A233" s="35" t="s">
        <v>10</v>
      </c>
      <c r="B233" s="35" t="s">
        <v>11</v>
      </c>
      <c r="C233" s="35" t="s">
        <v>12</v>
      </c>
      <c r="D233" s="51" t="s">
        <v>7</v>
      </c>
      <c r="E233" s="35" t="s">
        <v>15</v>
      </c>
      <c r="F233" s="35" t="s">
        <v>17</v>
      </c>
      <c r="G233" s="198" t="s">
        <v>83</v>
      </c>
      <c r="H233" s="199"/>
      <c r="I233" s="200"/>
      <c r="J233" s="198" t="s">
        <v>129</v>
      </c>
      <c r="K233" s="199"/>
      <c r="L233" s="199"/>
      <c r="M233" s="199"/>
      <c r="N233" s="199"/>
      <c r="O233" s="199"/>
      <c r="P233" s="199"/>
      <c r="Q233" s="199"/>
      <c r="R233" s="200"/>
    </row>
    <row r="234" spans="1:18" s="54" customFormat="1" ht="20.25" customHeight="1">
      <c r="A234" s="29"/>
      <c r="B234" s="28"/>
      <c r="C234" s="29" t="s">
        <v>13</v>
      </c>
      <c r="D234" s="30" t="s">
        <v>14</v>
      </c>
      <c r="E234" s="29" t="s">
        <v>16</v>
      </c>
      <c r="F234" s="29" t="s">
        <v>16</v>
      </c>
      <c r="G234" s="31" t="s">
        <v>18</v>
      </c>
      <c r="H234" s="31" t="s">
        <v>19</v>
      </c>
      <c r="I234" s="31" t="s">
        <v>20</v>
      </c>
      <c r="J234" s="31" t="s">
        <v>21</v>
      </c>
      <c r="K234" s="31" t="s">
        <v>22</v>
      </c>
      <c r="L234" s="31" t="s">
        <v>23</v>
      </c>
      <c r="M234" s="31" t="s">
        <v>24</v>
      </c>
      <c r="N234" s="31" t="s">
        <v>25</v>
      </c>
      <c r="O234" s="31" t="s">
        <v>26</v>
      </c>
      <c r="P234" s="31" t="s">
        <v>27</v>
      </c>
      <c r="Q234" s="31" t="s">
        <v>28</v>
      </c>
      <c r="R234" s="31" t="s">
        <v>29</v>
      </c>
    </row>
    <row r="235" spans="1:18" s="54" customFormat="1" ht="20.25" customHeight="1">
      <c r="A235" s="37">
        <v>1</v>
      </c>
      <c r="B235" s="24" t="s">
        <v>96</v>
      </c>
      <c r="C235" s="140" t="s">
        <v>244</v>
      </c>
      <c r="D235" s="36">
        <v>5000</v>
      </c>
      <c r="E235" s="24" t="s">
        <v>92</v>
      </c>
      <c r="F235" s="37" t="s">
        <v>120</v>
      </c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</row>
    <row r="236" spans="1:18" s="54" customFormat="1" ht="20.25" customHeight="1">
      <c r="A236" s="37"/>
      <c r="B236" s="24"/>
      <c r="C236" s="24" t="s">
        <v>489</v>
      </c>
      <c r="D236" s="36"/>
      <c r="E236" s="24"/>
      <c r="F236" s="37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1:18" s="54" customFormat="1" ht="20.25" customHeight="1">
      <c r="A237" s="37"/>
      <c r="B237" s="24"/>
      <c r="C237" s="24" t="s">
        <v>490</v>
      </c>
      <c r="D237" s="36"/>
      <c r="E237" s="24"/>
      <c r="F237" s="37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</row>
    <row r="238" spans="1:18" s="54" customFormat="1" ht="20.25" customHeight="1">
      <c r="A238" s="37"/>
      <c r="B238" s="24"/>
      <c r="C238" s="24"/>
      <c r="D238" s="36"/>
      <c r="E238" s="24"/>
      <c r="F238" s="37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</row>
    <row r="239" spans="1:18" s="54" customFormat="1" ht="20.25" customHeight="1">
      <c r="A239" s="37">
        <v>2</v>
      </c>
      <c r="B239" s="24" t="s">
        <v>41</v>
      </c>
      <c r="C239" s="24" t="s">
        <v>246</v>
      </c>
      <c r="D239" s="36">
        <v>2000</v>
      </c>
      <c r="E239" s="24" t="s">
        <v>92</v>
      </c>
      <c r="F239" s="37" t="s">
        <v>120</v>
      </c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</row>
    <row r="240" spans="1:18" s="54" customFormat="1" ht="20.25" customHeight="1">
      <c r="A240" s="37"/>
      <c r="B240" s="24"/>
      <c r="C240" s="24" t="s">
        <v>491</v>
      </c>
      <c r="D240" s="36"/>
      <c r="E240" s="32"/>
      <c r="F240" s="37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</row>
    <row r="241" spans="1:18" s="54" customFormat="1" ht="20.25" customHeight="1">
      <c r="A241" s="37"/>
      <c r="B241" s="24"/>
      <c r="C241" s="24" t="s">
        <v>245</v>
      </c>
      <c r="D241" s="36"/>
      <c r="E241" s="32"/>
      <c r="F241" s="37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</row>
    <row r="242" spans="1:18" s="54" customFormat="1" ht="20.25" customHeight="1">
      <c r="A242" s="37"/>
      <c r="B242" s="24"/>
      <c r="C242" s="24" t="s">
        <v>247</v>
      </c>
      <c r="D242" s="36"/>
      <c r="E242" s="32"/>
      <c r="F242" s="37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</row>
    <row r="243" spans="1:18" s="54" customFormat="1" ht="20.25" customHeight="1">
      <c r="A243" s="37"/>
      <c r="B243" s="24"/>
      <c r="C243" s="24"/>
      <c r="D243" s="36"/>
      <c r="E243" s="24"/>
      <c r="F243" s="37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</row>
    <row r="244" spans="1:18" s="54" customFormat="1" ht="20.25" customHeight="1">
      <c r="A244" s="37">
        <v>3</v>
      </c>
      <c r="B244" s="24" t="s">
        <v>36</v>
      </c>
      <c r="C244" s="24" t="s">
        <v>248</v>
      </c>
      <c r="D244" s="36">
        <v>100000</v>
      </c>
      <c r="E244" s="24" t="s">
        <v>92</v>
      </c>
      <c r="F244" s="37" t="s">
        <v>120</v>
      </c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</row>
    <row r="245" spans="1:18" s="54" customFormat="1" ht="20.25" customHeight="1">
      <c r="A245" s="37"/>
      <c r="B245" s="24"/>
      <c r="C245" s="24" t="s">
        <v>492</v>
      </c>
      <c r="D245" s="36"/>
      <c r="E245" s="24"/>
      <c r="F245" s="37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</row>
    <row r="246" spans="1:18" s="54" customFormat="1" ht="20.25" customHeight="1">
      <c r="A246" s="37"/>
      <c r="B246" s="24"/>
      <c r="C246" s="24" t="s">
        <v>245</v>
      </c>
      <c r="D246" s="36"/>
      <c r="E246" s="24"/>
      <c r="F246" s="37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</row>
    <row r="247" spans="1:18" s="54" customFormat="1" ht="20.25" customHeight="1">
      <c r="A247" s="37"/>
      <c r="B247" s="24"/>
      <c r="C247" s="24" t="s">
        <v>249</v>
      </c>
      <c r="D247" s="36"/>
      <c r="E247" s="24"/>
      <c r="F247" s="37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</row>
    <row r="248" spans="1:18" s="54" customFormat="1" ht="20.25" customHeight="1">
      <c r="A248" s="37"/>
      <c r="B248" s="24"/>
      <c r="C248" s="24"/>
      <c r="D248" s="36"/>
      <c r="E248" s="32"/>
      <c r="F248" s="37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</row>
    <row r="249" spans="1:18" s="54" customFormat="1" ht="20.25" customHeight="1">
      <c r="A249" s="37">
        <v>4</v>
      </c>
      <c r="B249" s="24" t="s">
        <v>60</v>
      </c>
      <c r="C249" s="24" t="s">
        <v>495</v>
      </c>
      <c r="D249" s="36">
        <v>1000</v>
      </c>
      <c r="E249" s="24" t="s">
        <v>92</v>
      </c>
      <c r="F249" s="37" t="s">
        <v>120</v>
      </c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</row>
    <row r="250" spans="1:18" s="54" customFormat="1" ht="20.25" customHeight="1">
      <c r="A250" s="37"/>
      <c r="B250" s="24"/>
      <c r="C250" s="24" t="s">
        <v>494</v>
      </c>
      <c r="D250" s="36"/>
      <c r="E250" s="24"/>
      <c r="F250" s="37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</row>
    <row r="251" spans="1:18" s="54" customFormat="1" ht="20.25" customHeight="1">
      <c r="A251" s="37"/>
      <c r="B251" s="24"/>
      <c r="C251" s="24" t="s">
        <v>493</v>
      </c>
      <c r="D251" s="36"/>
      <c r="E251" s="24"/>
      <c r="F251" s="37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</row>
    <row r="252" spans="1:18" s="54" customFormat="1" ht="20.25" customHeight="1">
      <c r="A252" s="37"/>
      <c r="B252" s="24"/>
      <c r="C252" s="24"/>
      <c r="D252" s="36"/>
      <c r="E252" s="32"/>
      <c r="F252" s="37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</row>
    <row r="253" spans="1:18" s="54" customFormat="1" ht="20.25" customHeight="1">
      <c r="A253" s="37"/>
      <c r="B253" s="24"/>
      <c r="C253" s="24"/>
      <c r="D253" s="36"/>
      <c r="E253" s="32"/>
      <c r="F253" s="37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</row>
    <row r="254" spans="1:18" s="54" customFormat="1" ht="20.25" customHeight="1">
      <c r="A254" s="29"/>
      <c r="B254" s="28"/>
      <c r="C254" s="28"/>
      <c r="D254" s="39"/>
      <c r="E254" s="141"/>
      <c r="F254" s="29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</row>
    <row r="255" spans="1:6" s="53" customFormat="1" ht="20.25" customHeight="1">
      <c r="A255" s="38"/>
      <c r="B255" s="32"/>
      <c r="D255" s="40"/>
      <c r="E255" s="32"/>
      <c r="F255" s="38"/>
    </row>
    <row r="256" spans="1:18" s="53" customFormat="1" ht="20.25" customHeight="1">
      <c r="A256" s="201" t="s">
        <v>87</v>
      </c>
      <c r="B256" s="201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</row>
    <row r="257" spans="1:18" s="53" customFormat="1" ht="20.25" customHeight="1">
      <c r="A257" s="203" t="s">
        <v>95</v>
      </c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</row>
    <row r="258" spans="1:18" s="53" customFormat="1" ht="20.25" customHeight="1">
      <c r="A258" s="35" t="s">
        <v>10</v>
      </c>
      <c r="B258" s="35" t="s">
        <v>11</v>
      </c>
      <c r="C258" s="35" t="s">
        <v>12</v>
      </c>
      <c r="D258" s="51" t="s">
        <v>7</v>
      </c>
      <c r="E258" s="35" t="s">
        <v>15</v>
      </c>
      <c r="F258" s="35" t="s">
        <v>17</v>
      </c>
      <c r="G258" s="198" t="s">
        <v>83</v>
      </c>
      <c r="H258" s="199"/>
      <c r="I258" s="200"/>
      <c r="J258" s="198" t="s">
        <v>129</v>
      </c>
      <c r="K258" s="199"/>
      <c r="L258" s="199"/>
      <c r="M258" s="199"/>
      <c r="N258" s="199"/>
      <c r="O258" s="199"/>
      <c r="P258" s="199"/>
      <c r="Q258" s="199"/>
      <c r="R258" s="200"/>
    </row>
    <row r="259" spans="1:18" s="53" customFormat="1" ht="20.25" customHeight="1">
      <c r="A259" s="29"/>
      <c r="B259" s="28"/>
      <c r="C259" s="29" t="s">
        <v>13</v>
      </c>
      <c r="D259" s="30" t="s">
        <v>14</v>
      </c>
      <c r="E259" s="29" t="s">
        <v>16</v>
      </c>
      <c r="F259" s="29" t="s">
        <v>16</v>
      </c>
      <c r="G259" s="31" t="s">
        <v>18</v>
      </c>
      <c r="H259" s="31" t="s">
        <v>19</v>
      </c>
      <c r="I259" s="31" t="s">
        <v>20</v>
      </c>
      <c r="J259" s="31" t="s">
        <v>21</v>
      </c>
      <c r="K259" s="31" t="s">
        <v>22</v>
      </c>
      <c r="L259" s="31" t="s">
        <v>23</v>
      </c>
      <c r="M259" s="31" t="s">
        <v>24</v>
      </c>
      <c r="N259" s="31" t="s">
        <v>25</v>
      </c>
      <c r="O259" s="31" t="s">
        <v>26</v>
      </c>
      <c r="P259" s="31" t="s">
        <v>27</v>
      </c>
      <c r="Q259" s="31" t="s">
        <v>28</v>
      </c>
      <c r="R259" s="31" t="s">
        <v>29</v>
      </c>
    </row>
    <row r="260" spans="1:18" s="53" customFormat="1" ht="20.25" customHeight="1">
      <c r="A260" s="37">
        <v>5</v>
      </c>
      <c r="B260" s="24" t="s">
        <v>243</v>
      </c>
      <c r="C260" s="24" t="s">
        <v>251</v>
      </c>
      <c r="D260" s="36">
        <v>20000</v>
      </c>
      <c r="E260" s="24" t="s">
        <v>92</v>
      </c>
      <c r="F260" s="37" t="s">
        <v>120</v>
      </c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</row>
    <row r="261" spans="1:18" s="53" customFormat="1" ht="20.25" customHeight="1">
      <c r="A261" s="37"/>
      <c r="B261" s="24"/>
      <c r="C261" s="24" t="s">
        <v>496</v>
      </c>
      <c r="D261" s="56"/>
      <c r="E261" s="55"/>
      <c r="F261" s="57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</row>
    <row r="262" spans="1:18" s="53" customFormat="1" ht="20.25" customHeight="1">
      <c r="A262" s="37"/>
      <c r="B262" s="24"/>
      <c r="C262" s="24" t="s">
        <v>245</v>
      </c>
      <c r="D262" s="56"/>
      <c r="E262" s="55"/>
      <c r="F262" s="57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</row>
    <row r="263" spans="1:18" s="53" customFormat="1" ht="20.25" customHeight="1">
      <c r="A263" s="37"/>
      <c r="B263" s="24"/>
      <c r="C263" s="24" t="s">
        <v>250</v>
      </c>
      <c r="D263" s="56"/>
      <c r="E263" s="55"/>
      <c r="F263" s="57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</row>
    <row r="264" spans="1:18" s="53" customFormat="1" ht="20.25" customHeight="1">
      <c r="A264" s="37"/>
      <c r="B264" s="24"/>
      <c r="C264" s="24"/>
      <c r="D264" s="56"/>
      <c r="E264" s="55"/>
      <c r="F264" s="57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</row>
    <row r="265" spans="1:18" s="53" customFormat="1" ht="20.25" customHeight="1">
      <c r="A265" s="37"/>
      <c r="B265" s="24"/>
      <c r="C265" s="24"/>
      <c r="D265" s="56"/>
      <c r="E265" s="55"/>
      <c r="F265" s="57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</row>
    <row r="266" spans="1:18" s="53" customFormat="1" ht="20.25" customHeight="1">
      <c r="A266" s="37"/>
      <c r="B266" s="24"/>
      <c r="C266" s="24"/>
      <c r="D266" s="56"/>
      <c r="E266" s="55"/>
      <c r="F266" s="57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</row>
    <row r="267" spans="1:18" s="53" customFormat="1" ht="20.25" customHeight="1">
      <c r="A267" s="37"/>
      <c r="B267" s="24"/>
      <c r="C267" s="24"/>
      <c r="D267" s="56"/>
      <c r="E267" s="55"/>
      <c r="F267" s="57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</row>
    <row r="268" spans="1:18" s="53" customFormat="1" ht="20.25" customHeight="1">
      <c r="A268" s="37"/>
      <c r="B268" s="24"/>
      <c r="C268" s="24"/>
      <c r="D268" s="56"/>
      <c r="E268" s="55"/>
      <c r="F268" s="57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</row>
    <row r="269" spans="1:18" s="53" customFormat="1" ht="20.25" customHeight="1">
      <c r="A269" s="37"/>
      <c r="B269" s="24"/>
      <c r="C269" s="24"/>
      <c r="D269" s="56"/>
      <c r="E269" s="55"/>
      <c r="F269" s="57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spans="1:18" s="53" customFormat="1" ht="20.25" customHeight="1">
      <c r="A270" s="37"/>
      <c r="B270" s="24"/>
      <c r="C270" s="55"/>
      <c r="D270" s="56"/>
      <c r="E270" s="55"/>
      <c r="F270" s="57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</row>
    <row r="271" spans="1:18" s="54" customFormat="1" ht="20.25" customHeight="1">
      <c r="A271" s="37"/>
      <c r="B271" s="24"/>
      <c r="C271" s="55"/>
      <c r="D271" s="56"/>
      <c r="E271" s="55"/>
      <c r="F271" s="57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spans="1:18" s="54" customFormat="1" ht="20.25" customHeight="1">
      <c r="A272" s="107" t="s">
        <v>45</v>
      </c>
      <c r="B272" s="107">
        <v>5</v>
      </c>
      <c r="C272" s="135"/>
      <c r="D272" s="109">
        <f>SUM(D235:D271)</f>
        <v>128000</v>
      </c>
      <c r="E272" s="105"/>
      <c r="F272" s="104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1:18" ht="20.25" customHeight="1">
      <c r="A273" s="116"/>
      <c r="B273" s="116"/>
      <c r="C273" s="117"/>
      <c r="D273" s="118"/>
      <c r="E273" s="88"/>
      <c r="F273" s="91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20.25" customHeight="1">
      <c r="A274" s="43"/>
      <c r="B274" s="43"/>
      <c r="C274" s="114"/>
      <c r="D274" s="70"/>
      <c r="E274" s="32"/>
      <c r="F274" s="38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</row>
    <row r="275" spans="1:18" ht="20.25" customHeight="1">
      <c r="A275" s="43"/>
      <c r="B275" s="43"/>
      <c r="C275" s="114"/>
      <c r="D275" s="70"/>
      <c r="E275" s="32"/>
      <c r="F275" s="38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</row>
    <row r="276" spans="1:18" ht="20.25" customHeight="1">
      <c r="A276" s="43"/>
      <c r="B276" s="43"/>
      <c r="C276" s="114"/>
      <c r="D276" s="70"/>
      <c r="E276" s="32"/>
      <c r="F276" s="38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</row>
    <row r="277" spans="1:18" ht="20.25" customHeight="1">
      <c r="A277" s="43"/>
      <c r="B277" s="43"/>
      <c r="C277" s="114"/>
      <c r="D277" s="70"/>
      <c r="E277" s="32"/>
      <c r="F277" s="38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</row>
    <row r="278" spans="1:18" ht="20.25" customHeight="1">
      <c r="A278" s="43"/>
      <c r="B278" s="43"/>
      <c r="C278" s="114"/>
      <c r="D278" s="70"/>
      <c r="E278" s="32"/>
      <c r="F278" s="38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</row>
    <row r="279" spans="1:18" ht="20.25" customHeight="1">
      <c r="A279" s="43"/>
      <c r="B279" s="43"/>
      <c r="C279" s="114"/>
      <c r="D279" s="70"/>
      <c r="E279" s="32"/>
      <c r="F279" s="38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</row>
    <row r="280" spans="1:18" ht="20.25" customHeight="1">
      <c r="A280" s="43"/>
      <c r="B280" s="43"/>
      <c r="C280" s="114"/>
      <c r="D280" s="70"/>
      <c r="E280" s="32"/>
      <c r="F280" s="38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</row>
    <row r="281" spans="1:18" s="54" customFormat="1" ht="20.25" customHeight="1">
      <c r="A281" s="201" t="s">
        <v>87</v>
      </c>
      <c r="B281" s="201"/>
      <c r="C281" s="201"/>
      <c r="D281" s="201"/>
      <c r="E281" s="201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</row>
    <row r="282" spans="1:18" s="54" customFormat="1" ht="20.25" customHeight="1">
      <c r="A282" s="203" t="s">
        <v>102</v>
      </c>
      <c r="B282" s="203"/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</row>
    <row r="283" spans="1:18" s="54" customFormat="1" ht="20.25" customHeight="1">
      <c r="A283" s="35" t="s">
        <v>10</v>
      </c>
      <c r="B283" s="35" t="s">
        <v>11</v>
      </c>
      <c r="C283" s="35" t="s">
        <v>12</v>
      </c>
      <c r="D283" s="51" t="s">
        <v>7</v>
      </c>
      <c r="E283" s="35" t="s">
        <v>15</v>
      </c>
      <c r="F283" s="35" t="s">
        <v>17</v>
      </c>
      <c r="G283" s="198" t="s">
        <v>83</v>
      </c>
      <c r="H283" s="199"/>
      <c r="I283" s="200"/>
      <c r="J283" s="198" t="s">
        <v>129</v>
      </c>
      <c r="K283" s="199"/>
      <c r="L283" s="199"/>
      <c r="M283" s="199"/>
      <c r="N283" s="199"/>
      <c r="O283" s="199"/>
      <c r="P283" s="199"/>
      <c r="Q283" s="199"/>
      <c r="R283" s="200"/>
    </row>
    <row r="284" spans="1:18" s="54" customFormat="1" ht="20.25" customHeight="1">
      <c r="A284" s="29"/>
      <c r="B284" s="28"/>
      <c r="C284" s="29" t="s">
        <v>13</v>
      </c>
      <c r="D284" s="30" t="s">
        <v>14</v>
      </c>
      <c r="E284" s="29" t="s">
        <v>16</v>
      </c>
      <c r="F284" s="29" t="s">
        <v>16</v>
      </c>
      <c r="G284" s="31" t="s">
        <v>18</v>
      </c>
      <c r="H284" s="31" t="s">
        <v>19</v>
      </c>
      <c r="I284" s="31" t="s">
        <v>20</v>
      </c>
      <c r="J284" s="31" t="s">
        <v>21</v>
      </c>
      <c r="K284" s="31" t="s">
        <v>22</v>
      </c>
      <c r="L284" s="31" t="s">
        <v>23</v>
      </c>
      <c r="M284" s="31" t="s">
        <v>24</v>
      </c>
      <c r="N284" s="31" t="s">
        <v>25</v>
      </c>
      <c r="O284" s="31" t="s">
        <v>26</v>
      </c>
      <c r="P284" s="31" t="s">
        <v>27</v>
      </c>
      <c r="Q284" s="31" t="s">
        <v>28</v>
      </c>
      <c r="R284" s="31" t="s">
        <v>29</v>
      </c>
    </row>
    <row r="285" spans="1:18" s="54" customFormat="1" ht="20.25" customHeight="1">
      <c r="A285" s="37">
        <v>1</v>
      </c>
      <c r="B285" s="24" t="s">
        <v>53</v>
      </c>
      <c r="C285" s="24" t="s">
        <v>252</v>
      </c>
      <c r="D285" s="40">
        <v>10000</v>
      </c>
      <c r="E285" s="24" t="s">
        <v>92</v>
      </c>
      <c r="F285" s="37" t="s">
        <v>120</v>
      </c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</row>
    <row r="286" spans="1:18" s="54" customFormat="1" ht="20.25" customHeight="1">
      <c r="A286" s="37"/>
      <c r="B286" s="32" t="s">
        <v>54</v>
      </c>
      <c r="C286" s="24" t="s">
        <v>497</v>
      </c>
      <c r="D286" s="40"/>
      <c r="E286" s="24"/>
      <c r="F286" s="3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</row>
    <row r="287" spans="1:18" s="54" customFormat="1" ht="20.25" customHeight="1">
      <c r="A287" s="57"/>
      <c r="B287" s="55"/>
      <c r="C287" s="48" t="s">
        <v>395</v>
      </c>
      <c r="D287" s="75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</row>
    <row r="288" spans="1:18" s="54" customFormat="1" ht="20.25" customHeight="1">
      <c r="A288" s="57"/>
      <c r="B288" s="55"/>
      <c r="C288" s="48" t="s">
        <v>498</v>
      </c>
      <c r="D288" s="56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</row>
    <row r="289" spans="1:18" s="54" customFormat="1" ht="20.25" customHeight="1">
      <c r="A289" s="57"/>
      <c r="B289" s="55"/>
      <c r="C289" s="41"/>
      <c r="D289" s="56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</row>
    <row r="290" spans="1:18" s="54" customFormat="1" ht="20.25" customHeight="1">
      <c r="A290" s="37">
        <v>2</v>
      </c>
      <c r="B290" s="24" t="s">
        <v>69</v>
      </c>
      <c r="C290" s="48" t="s">
        <v>265</v>
      </c>
      <c r="D290" s="40">
        <v>20000</v>
      </c>
      <c r="E290" s="24" t="s">
        <v>92</v>
      </c>
      <c r="F290" s="37" t="s">
        <v>120</v>
      </c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1:18" s="54" customFormat="1" ht="20.25" customHeight="1">
      <c r="A291" s="37"/>
      <c r="B291" s="24" t="s">
        <v>70</v>
      </c>
      <c r="C291" s="48" t="s">
        <v>70</v>
      </c>
      <c r="D291" s="40"/>
      <c r="E291" s="24"/>
      <c r="F291" s="37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1:18" s="54" customFormat="1" ht="20.25" customHeight="1">
      <c r="A292" s="37"/>
      <c r="B292" s="24"/>
      <c r="C292" s="48" t="s">
        <v>245</v>
      </c>
      <c r="D292" s="40"/>
      <c r="E292" s="24"/>
      <c r="F292" s="37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1:18" s="54" customFormat="1" ht="20.25" customHeight="1">
      <c r="A293" s="37"/>
      <c r="B293" s="24"/>
      <c r="C293" s="48" t="s">
        <v>266</v>
      </c>
      <c r="D293" s="40"/>
      <c r="E293" s="24"/>
      <c r="F293" s="37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1:18" s="54" customFormat="1" ht="20.25" customHeight="1">
      <c r="A294" s="57"/>
      <c r="B294" s="55"/>
      <c r="C294" s="41"/>
      <c r="D294" s="56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</row>
    <row r="295" spans="1:18" s="54" customFormat="1" ht="20.25" customHeight="1">
      <c r="A295" s="37">
        <v>3</v>
      </c>
      <c r="B295" s="24" t="s">
        <v>46</v>
      </c>
      <c r="C295" s="48" t="s">
        <v>267</v>
      </c>
      <c r="D295" s="40">
        <v>15000</v>
      </c>
      <c r="E295" s="24" t="s">
        <v>92</v>
      </c>
      <c r="F295" s="37" t="s">
        <v>120</v>
      </c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</row>
    <row r="296" spans="1:18" s="54" customFormat="1" ht="20.25" customHeight="1">
      <c r="A296" s="37"/>
      <c r="B296" s="24" t="s">
        <v>47</v>
      </c>
      <c r="C296" s="48" t="s">
        <v>268</v>
      </c>
      <c r="D296" s="40"/>
      <c r="E296" s="24"/>
      <c r="F296" s="37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</row>
    <row r="297" spans="1:18" s="54" customFormat="1" ht="20.25" customHeight="1">
      <c r="A297" s="37"/>
      <c r="B297" s="24"/>
      <c r="C297" s="48" t="s">
        <v>269</v>
      </c>
      <c r="D297" s="40"/>
      <c r="E297" s="24"/>
      <c r="F297" s="37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</row>
    <row r="298" spans="1:18" s="54" customFormat="1" ht="20.25" customHeight="1">
      <c r="A298" s="37"/>
      <c r="B298" s="24"/>
      <c r="C298" s="48" t="s">
        <v>271</v>
      </c>
      <c r="D298" s="40"/>
      <c r="E298" s="24"/>
      <c r="F298" s="37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</row>
    <row r="299" spans="1:18" s="54" customFormat="1" ht="20.25" customHeight="1">
      <c r="A299" s="37"/>
      <c r="B299" s="24"/>
      <c r="C299" s="48" t="s">
        <v>270</v>
      </c>
      <c r="D299" s="40"/>
      <c r="E299" s="24"/>
      <c r="F299" s="37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</row>
    <row r="300" spans="1:18" s="54" customFormat="1" ht="20.25" customHeight="1">
      <c r="A300" s="37"/>
      <c r="B300" s="24"/>
      <c r="C300" s="48"/>
      <c r="D300" s="40"/>
      <c r="E300" s="24"/>
      <c r="F300" s="37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1:18" s="54" customFormat="1" ht="20.25" customHeight="1">
      <c r="A301" s="37"/>
      <c r="B301" s="24"/>
      <c r="C301" s="48"/>
      <c r="D301" s="40"/>
      <c r="E301" s="24"/>
      <c r="F301" s="37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1:18" s="54" customFormat="1" ht="20.25" customHeight="1">
      <c r="A302" s="37"/>
      <c r="B302" s="24"/>
      <c r="C302" s="48"/>
      <c r="D302" s="40"/>
      <c r="E302" s="24"/>
      <c r="F302" s="37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1:18" s="54" customFormat="1" ht="20.25" customHeight="1">
      <c r="A303" s="29"/>
      <c r="B303" s="28"/>
      <c r="C303" s="52"/>
      <c r="D303" s="30"/>
      <c r="E303" s="28"/>
      <c r="F303" s="29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:18" s="54" customFormat="1" ht="20.25" customHeight="1">
      <c r="A304" s="91"/>
      <c r="B304" s="88"/>
      <c r="C304" s="106"/>
      <c r="D304" s="51"/>
      <c r="E304" s="88"/>
      <c r="F304" s="91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s="54" customFormat="1" ht="20.25" customHeight="1">
      <c r="A305" s="38"/>
      <c r="B305" s="32"/>
      <c r="C305" s="41"/>
      <c r="D305" s="40"/>
      <c r="E305" s="32"/>
      <c r="F305" s="38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</row>
    <row r="306" spans="1:18" ht="17.25" customHeight="1">
      <c r="A306" s="201" t="s">
        <v>87</v>
      </c>
      <c r="B306" s="201"/>
      <c r="C306" s="201"/>
      <c r="D306" s="201"/>
      <c r="E306" s="201"/>
      <c r="F306" s="201"/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</row>
    <row r="307" spans="1:18" ht="17.25" customHeight="1">
      <c r="A307" s="203" t="s">
        <v>102</v>
      </c>
      <c r="B307" s="203"/>
      <c r="C307" s="203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</row>
    <row r="308" spans="1:18" ht="17.25" customHeight="1">
      <c r="A308" s="35" t="s">
        <v>10</v>
      </c>
      <c r="B308" s="35" t="s">
        <v>11</v>
      </c>
      <c r="C308" s="35" t="s">
        <v>12</v>
      </c>
      <c r="D308" s="51" t="s">
        <v>7</v>
      </c>
      <c r="E308" s="35" t="s">
        <v>15</v>
      </c>
      <c r="F308" s="35" t="s">
        <v>17</v>
      </c>
      <c r="G308" s="198" t="s">
        <v>83</v>
      </c>
      <c r="H308" s="199"/>
      <c r="I308" s="200"/>
      <c r="J308" s="198" t="s">
        <v>129</v>
      </c>
      <c r="K308" s="199"/>
      <c r="L308" s="199"/>
      <c r="M308" s="199"/>
      <c r="N308" s="199"/>
      <c r="O308" s="199"/>
      <c r="P308" s="199"/>
      <c r="Q308" s="199"/>
      <c r="R308" s="200"/>
    </row>
    <row r="309" spans="1:18" ht="20.25" customHeight="1">
      <c r="A309" s="29"/>
      <c r="B309" s="28"/>
      <c r="C309" s="29" t="s">
        <v>13</v>
      </c>
      <c r="D309" s="30" t="s">
        <v>14</v>
      </c>
      <c r="E309" s="29" t="s">
        <v>16</v>
      </c>
      <c r="F309" s="29" t="s">
        <v>16</v>
      </c>
      <c r="G309" s="31" t="s">
        <v>18</v>
      </c>
      <c r="H309" s="31" t="s">
        <v>19</v>
      </c>
      <c r="I309" s="31" t="s">
        <v>20</v>
      </c>
      <c r="J309" s="31" t="s">
        <v>21</v>
      </c>
      <c r="K309" s="31" t="s">
        <v>22</v>
      </c>
      <c r="L309" s="31" t="s">
        <v>23</v>
      </c>
      <c r="M309" s="31" t="s">
        <v>24</v>
      </c>
      <c r="N309" s="31" t="s">
        <v>25</v>
      </c>
      <c r="O309" s="31" t="s">
        <v>26</v>
      </c>
      <c r="P309" s="31" t="s">
        <v>27</v>
      </c>
      <c r="Q309" s="31" t="s">
        <v>28</v>
      </c>
      <c r="R309" s="31" t="s">
        <v>29</v>
      </c>
    </row>
    <row r="310" spans="1:18" ht="20.25" customHeight="1">
      <c r="A310" s="37">
        <v>4</v>
      </c>
      <c r="B310" s="24" t="s">
        <v>51</v>
      </c>
      <c r="C310" s="48" t="s">
        <v>272</v>
      </c>
      <c r="D310" s="40">
        <v>40000</v>
      </c>
      <c r="E310" s="24" t="s">
        <v>92</v>
      </c>
      <c r="F310" s="37" t="s">
        <v>120</v>
      </c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</row>
    <row r="311" spans="1:18" ht="20.25" customHeight="1">
      <c r="A311" s="37"/>
      <c r="B311" s="24" t="s">
        <v>52</v>
      </c>
      <c r="C311" s="48" t="s">
        <v>273</v>
      </c>
      <c r="D311" s="75"/>
      <c r="E311" s="55"/>
      <c r="F311" s="57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</row>
    <row r="312" spans="1:18" ht="20.25" customHeight="1">
      <c r="A312" s="37"/>
      <c r="B312" s="24"/>
      <c r="C312" s="48" t="s">
        <v>274</v>
      </c>
      <c r="D312" s="87"/>
      <c r="E312" s="24"/>
      <c r="F312" s="37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1:18" ht="20.25" customHeight="1">
      <c r="A313" s="37"/>
      <c r="B313" s="24"/>
      <c r="C313" s="48" t="s">
        <v>275</v>
      </c>
      <c r="D313" s="87"/>
      <c r="E313" s="24"/>
      <c r="F313" s="37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1:18" ht="20.25" customHeight="1">
      <c r="A314" s="37"/>
      <c r="B314" s="24"/>
      <c r="C314" s="48" t="s">
        <v>271</v>
      </c>
      <c r="D314" s="87"/>
      <c r="E314" s="24"/>
      <c r="F314" s="37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1:18" ht="20.25" customHeight="1">
      <c r="A315" s="37"/>
      <c r="B315" s="24"/>
      <c r="C315" s="48" t="s">
        <v>276</v>
      </c>
      <c r="D315" s="87"/>
      <c r="E315" s="24"/>
      <c r="F315" s="37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</row>
    <row r="316" spans="1:18" ht="20.25" customHeight="1">
      <c r="A316" s="37"/>
      <c r="B316" s="24"/>
      <c r="C316" s="48"/>
      <c r="D316" s="87"/>
      <c r="E316" s="24"/>
      <c r="F316" s="37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1:18" ht="20.25" customHeight="1">
      <c r="A317" s="37">
        <v>5</v>
      </c>
      <c r="B317" s="48" t="s">
        <v>66</v>
      </c>
      <c r="C317" s="48" t="s">
        <v>282</v>
      </c>
      <c r="D317" s="86">
        <v>30000</v>
      </c>
      <c r="E317" s="24" t="s">
        <v>92</v>
      </c>
      <c r="F317" s="37" t="s">
        <v>120</v>
      </c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</row>
    <row r="318" spans="1:18" ht="20.25" customHeight="1">
      <c r="A318" s="57"/>
      <c r="B318" s="48" t="s">
        <v>67</v>
      </c>
      <c r="C318" s="48" t="s">
        <v>277</v>
      </c>
      <c r="D318" s="143"/>
      <c r="E318" s="55"/>
      <c r="F318" s="57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spans="1:18" ht="17.25" customHeight="1">
      <c r="A319" s="57"/>
      <c r="B319" s="48" t="s">
        <v>68</v>
      </c>
      <c r="C319" s="48" t="s">
        <v>278</v>
      </c>
      <c r="D319" s="143"/>
      <c r="E319" s="55"/>
      <c r="F319" s="57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</row>
    <row r="320" spans="1:18" ht="17.25" customHeight="1">
      <c r="A320" s="57"/>
      <c r="B320" s="142"/>
      <c r="C320" s="48" t="s">
        <v>279</v>
      </c>
      <c r="D320" s="143"/>
      <c r="E320" s="55"/>
      <c r="F320" s="57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spans="1:18" ht="17.25" customHeight="1">
      <c r="A321" s="37"/>
      <c r="B321" s="48"/>
      <c r="C321" s="48" t="s">
        <v>280</v>
      </c>
      <c r="D321" s="86"/>
      <c r="E321" s="24"/>
      <c r="F321" s="37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</row>
    <row r="322" spans="1:18" ht="17.25" customHeight="1">
      <c r="A322" s="37"/>
      <c r="B322" s="48"/>
      <c r="C322" s="48" t="s">
        <v>281</v>
      </c>
      <c r="D322" s="86"/>
      <c r="E322" s="24"/>
      <c r="F322" s="37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1:18" ht="17.25" customHeight="1">
      <c r="A323" s="37"/>
      <c r="B323" s="24"/>
      <c r="C323" s="48"/>
      <c r="D323" s="87"/>
      <c r="E323" s="24"/>
      <c r="F323" s="37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</row>
    <row r="324" spans="1:18" ht="17.25" customHeight="1">
      <c r="A324" s="37">
        <v>6</v>
      </c>
      <c r="B324" s="24" t="s">
        <v>86</v>
      </c>
      <c r="C324" s="48" t="s">
        <v>530</v>
      </c>
      <c r="D324" s="87">
        <v>60000</v>
      </c>
      <c r="E324" s="24" t="s">
        <v>92</v>
      </c>
      <c r="F324" s="37" t="s">
        <v>120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1:18" s="54" customFormat="1" ht="20.25" customHeight="1">
      <c r="A325" s="37"/>
      <c r="B325" s="48"/>
      <c r="C325" s="48" t="s">
        <v>531</v>
      </c>
      <c r="D325" s="86"/>
      <c r="E325" s="55"/>
      <c r="F325" s="37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</row>
    <row r="326" spans="1:18" s="54" customFormat="1" ht="20.25" customHeight="1">
      <c r="A326" s="37"/>
      <c r="B326" s="48"/>
      <c r="C326" s="48" t="s">
        <v>532</v>
      </c>
      <c r="D326" s="86"/>
      <c r="E326" s="55"/>
      <c r="F326" s="57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</row>
    <row r="327" spans="1:18" s="54" customFormat="1" ht="20.25" customHeight="1">
      <c r="A327" s="57"/>
      <c r="B327" s="48"/>
      <c r="C327" s="48" t="s">
        <v>533</v>
      </c>
      <c r="D327" s="143"/>
      <c r="E327" s="55"/>
      <c r="F327" s="57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</row>
    <row r="328" spans="1:18" ht="20.25" customHeight="1">
      <c r="A328" s="37"/>
      <c r="B328" s="48"/>
      <c r="C328" s="48" t="s">
        <v>212</v>
      </c>
      <c r="D328" s="86"/>
      <c r="E328" s="24"/>
      <c r="F328" s="37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29" spans="1:18" ht="20.25" customHeight="1">
      <c r="A329" s="107" t="s">
        <v>45</v>
      </c>
      <c r="B329" s="107">
        <v>6</v>
      </c>
      <c r="C329" s="108"/>
      <c r="D329" s="109">
        <f>SUM(D285:D328)</f>
        <v>175000</v>
      </c>
      <c r="E329" s="102"/>
      <c r="F329" s="31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</row>
    <row r="330" spans="1:18" ht="20.25" customHeight="1">
      <c r="A330" s="43"/>
      <c r="B330" s="43"/>
      <c r="C330" s="114"/>
      <c r="D330" s="70"/>
      <c r="E330" s="32"/>
      <c r="F330" s="38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</row>
    <row r="331" spans="1:18" ht="20.25" customHeight="1">
      <c r="A331" s="43"/>
      <c r="B331" s="43"/>
      <c r="C331" s="114"/>
      <c r="D331" s="70"/>
      <c r="E331" s="32"/>
      <c r="F331" s="38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</row>
    <row r="332" spans="1:18" ht="20.25" customHeight="1">
      <c r="A332" s="201" t="s">
        <v>87</v>
      </c>
      <c r="B332" s="201"/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</row>
    <row r="333" spans="1:18" ht="20.25" customHeight="1">
      <c r="A333" s="203" t="s">
        <v>103</v>
      </c>
      <c r="B333" s="203"/>
      <c r="C333" s="203"/>
      <c r="D333" s="203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</row>
    <row r="334" spans="1:18" ht="20.25" customHeight="1">
      <c r="A334" s="35" t="s">
        <v>10</v>
      </c>
      <c r="B334" s="35" t="s">
        <v>11</v>
      </c>
      <c r="C334" s="35" t="s">
        <v>12</v>
      </c>
      <c r="D334" s="51" t="s">
        <v>7</v>
      </c>
      <c r="E334" s="35" t="s">
        <v>15</v>
      </c>
      <c r="F334" s="35" t="s">
        <v>17</v>
      </c>
      <c r="G334" s="198" t="s">
        <v>83</v>
      </c>
      <c r="H334" s="199"/>
      <c r="I334" s="200"/>
      <c r="J334" s="198" t="s">
        <v>129</v>
      </c>
      <c r="K334" s="199"/>
      <c r="L334" s="199"/>
      <c r="M334" s="199"/>
      <c r="N334" s="199"/>
      <c r="O334" s="199"/>
      <c r="P334" s="199"/>
      <c r="Q334" s="199"/>
      <c r="R334" s="200"/>
    </row>
    <row r="335" spans="1:18" ht="20.25" customHeight="1">
      <c r="A335" s="29"/>
      <c r="B335" s="28"/>
      <c r="C335" s="29" t="s">
        <v>13</v>
      </c>
      <c r="D335" s="30" t="s">
        <v>14</v>
      </c>
      <c r="E335" s="29" t="s">
        <v>16</v>
      </c>
      <c r="F335" s="29" t="s">
        <v>16</v>
      </c>
      <c r="G335" s="31" t="s">
        <v>18</v>
      </c>
      <c r="H335" s="31" t="s">
        <v>19</v>
      </c>
      <c r="I335" s="31" t="s">
        <v>20</v>
      </c>
      <c r="J335" s="31" t="s">
        <v>21</v>
      </c>
      <c r="K335" s="31" t="s">
        <v>22</v>
      </c>
      <c r="L335" s="31" t="s">
        <v>23</v>
      </c>
      <c r="M335" s="31" t="s">
        <v>24</v>
      </c>
      <c r="N335" s="31" t="s">
        <v>25</v>
      </c>
      <c r="O335" s="31" t="s">
        <v>26</v>
      </c>
      <c r="P335" s="31" t="s">
        <v>27</v>
      </c>
      <c r="Q335" s="31" t="s">
        <v>28</v>
      </c>
      <c r="R335" s="31" t="s">
        <v>29</v>
      </c>
    </row>
    <row r="336" spans="1:18" ht="20.25" customHeight="1">
      <c r="A336" s="37">
        <v>1</v>
      </c>
      <c r="B336" s="24" t="s">
        <v>283</v>
      </c>
      <c r="C336" s="24" t="s">
        <v>284</v>
      </c>
      <c r="D336" s="36">
        <v>30000</v>
      </c>
      <c r="E336" s="24" t="s">
        <v>92</v>
      </c>
      <c r="F336" s="37" t="s">
        <v>120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</row>
    <row r="337" spans="1:18" ht="20.25" customHeight="1">
      <c r="A337" s="37"/>
      <c r="B337" s="24"/>
      <c r="C337" s="24" t="s">
        <v>285</v>
      </c>
      <c r="D337" s="36"/>
      <c r="E337" s="24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</row>
    <row r="338" spans="1:18" ht="20.25" customHeight="1">
      <c r="A338" s="37"/>
      <c r="B338" s="24"/>
      <c r="C338" s="48" t="s">
        <v>286</v>
      </c>
      <c r="D338" s="40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</row>
    <row r="339" spans="1:18" ht="20.25" customHeight="1">
      <c r="A339" s="37"/>
      <c r="B339" s="24"/>
      <c r="C339" s="38"/>
      <c r="D339" s="36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</row>
    <row r="340" spans="1:18" ht="20.25" customHeight="1">
      <c r="A340" s="37">
        <v>2</v>
      </c>
      <c r="B340" s="24" t="s">
        <v>71</v>
      </c>
      <c r="C340" s="26" t="s">
        <v>284</v>
      </c>
      <c r="D340" s="36">
        <v>5000</v>
      </c>
      <c r="E340" s="24" t="s">
        <v>92</v>
      </c>
      <c r="F340" s="37" t="s">
        <v>120</v>
      </c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</row>
    <row r="341" spans="1:18" ht="20.25" customHeight="1">
      <c r="A341" s="37"/>
      <c r="B341" s="24" t="s">
        <v>72</v>
      </c>
      <c r="C341" s="24" t="s">
        <v>287</v>
      </c>
      <c r="D341" s="36"/>
      <c r="E341" s="24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</row>
    <row r="342" spans="1:18" ht="20.25" customHeight="1">
      <c r="A342" s="37"/>
      <c r="B342" s="24"/>
      <c r="C342" s="24" t="s">
        <v>288</v>
      </c>
      <c r="D342" s="40"/>
      <c r="E342" s="24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</row>
    <row r="343" spans="1:18" ht="20.25" customHeight="1">
      <c r="A343" s="37"/>
      <c r="B343" s="24"/>
      <c r="C343" s="24"/>
      <c r="D343" s="40"/>
      <c r="E343" s="24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</row>
    <row r="344" spans="1:18" s="32" customFormat="1" ht="20.25" customHeight="1">
      <c r="A344" s="37">
        <v>3</v>
      </c>
      <c r="B344" s="24" t="s">
        <v>37</v>
      </c>
      <c r="C344" s="24" t="s">
        <v>289</v>
      </c>
      <c r="D344" s="40">
        <v>50000</v>
      </c>
      <c r="E344" s="24" t="s">
        <v>92</v>
      </c>
      <c r="F344" s="37" t="s">
        <v>120</v>
      </c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</row>
    <row r="345" spans="1:18" s="32" customFormat="1" ht="20.25" customHeight="1">
      <c r="A345" s="57"/>
      <c r="B345" s="55"/>
      <c r="C345" s="48" t="s">
        <v>271</v>
      </c>
      <c r="D345" s="75"/>
      <c r="E345" s="55"/>
      <c r="F345" s="5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</row>
    <row r="346" spans="1:18" s="32" customFormat="1" ht="20.25" customHeight="1">
      <c r="A346" s="57"/>
      <c r="B346" s="55"/>
      <c r="C346" s="48" t="s">
        <v>290</v>
      </c>
      <c r="D346" s="75"/>
      <c r="E346" s="55"/>
      <c r="F346" s="5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</row>
    <row r="347" spans="1:18" ht="20.25" customHeight="1">
      <c r="A347" s="57"/>
      <c r="B347" s="55"/>
      <c r="C347" s="142"/>
      <c r="D347" s="75"/>
      <c r="E347" s="55"/>
      <c r="F347" s="5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</row>
    <row r="348" spans="1:18" ht="20.25" customHeight="1">
      <c r="A348" s="37">
        <v>4</v>
      </c>
      <c r="B348" s="25" t="s">
        <v>38</v>
      </c>
      <c r="C348" s="49" t="s">
        <v>291</v>
      </c>
      <c r="D348" s="40">
        <v>30000</v>
      </c>
      <c r="E348" s="24" t="s">
        <v>92</v>
      </c>
      <c r="F348" s="37" t="s">
        <v>120</v>
      </c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</row>
    <row r="349" spans="1:18" ht="20.25" customHeight="1">
      <c r="A349" s="57"/>
      <c r="B349" s="55"/>
      <c r="C349" s="48" t="s">
        <v>271</v>
      </c>
      <c r="D349" s="75"/>
      <c r="E349" s="55"/>
      <c r="F349" s="5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</row>
    <row r="350" spans="1:18" ht="20.25" customHeight="1">
      <c r="A350" s="57"/>
      <c r="B350" s="55"/>
      <c r="C350" s="48" t="s">
        <v>292</v>
      </c>
      <c r="D350" s="75"/>
      <c r="E350" s="55"/>
      <c r="F350" s="5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</row>
    <row r="351" spans="1:18" ht="20.25" customHeight="1">
      <c r="A351" s="57"/>
      <c r="B351" s="55"/>
      <c r="C351" s="145"/>
      <c r="D351" s="56"/>
      <c r="E351" s="55"/>
      <c r="F351" s="5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</row>
    <row r="352" spans="1:18" ht="20.25" customHeight="1">
      <c r="A352" s="37">
        <v>5</v>
      </c>
      <c r="B352" s="24" t="s">
        <v>42</v>
      </c>
      <c r="C352" s="26" t="s">
        <v>293</v>
      </c>
      <c r="D352" s="36">
        <v>1000</v>
      </c>
      <c r="E352" s="24" t="s">
        <v>92</v>
      </c>
      <c r="F352" s="37" t="s">
        <v>120</v>
      </c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</row>
    <row r="353" spans="1:18" ht="20.25" customHeight="1">
      <c r="A353" s="37"/>
      <c r="B353" s="24" t="s">
        <v>43</v>
      </c>
      <c r="C353" s="24" t="s">
        <v>295</v>
      </c>
      <c r="D353" s="56"/>
      <c r="E353" s="55"/>
      <c r="F353" s="5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</row>
    <row r="354" spans="1:18" ht="20.25" customHeight="1">
      <c r="A354" s="57"/>
      <c r="B354" s="55"/>
      <c r="C354" s="24" t="s">
        <v>294</v>
      </c>
      <c r="D354" s="75"/>
      <c r="E354" s="57"/>
      <c r="F354" s="5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</row>
    <row r="355" spans="1:18" ht="20.25" customHeight="1">
      <c r="A355" s="78"/>
      <c r="B355" s="77"/>
      <c r="C355" s="28"/>
      <c r="D355" s="127"/>
      <c r="E355" s="78"/>
      <c r="F355" s="78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</row>
    <row r="356" spans="1:18" ht="20.25" customHeight="1">
      <c r="A356" s="76"/>
      <c r="B356" s="53"/>
      <c r="C356" s="32"/>
      <c r="D356" s="75"/>
      <c r="E356" s="76"/>
      <c r="F356" s="76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1:18" ht="20.25" customHeight="1">
      <c r="A357" s="201" t="s">
        <v>87</v>
      </c>
      <c r="B357" s="201"/>
      <c r="C357" s="201"/>
      <c r="D357" s="201"/>
      <c r="E357" s="201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</row>
    <row r="358" spans="1:18" ht="20.25" customHeight="1">
      <c r="A358" s="203" t="s">
        <v>103</v>
      </c>
      <c r="B358" s="203"/>
      <c r="C358" s="203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</row>
    <row r="359" spans="1:18" ht="20.25" customHeight="1">
      <c r="A359" s="35" t="s">
        <v>10</v>
      </c>
      <c r="B359" s="35" t="s">
        <v>11</v>
      </c>
      <c r="C359" s="35" t="s">
        <v>12</v>
      </c>
      <c r="D359" s="51" t="s">
        <v>7</v>
      </c>
      <c r="E359" s="35" t="s">
        <v>15</v>
      </c>
      <c r="F359" s="35" t="s">
        <v>17</v>
      </c>
      <c r="G359" s="198" t="s">
        <v>83</v>
      </c>
      <c r="H359" s="199"/>
      <c r="I359" s="200"/>
      <c r="J359" s="198" t="s">
        <v>129</v>
      </c>
      <c r="K359" s="199"/>
      <c r="L359" s="199"/>
      <c r="M359" s="199"/>
      <c r="N359" s="199"/>
      <c r="O359" s="199"/>
      <c r="P359" s="199"/>
      <c r="Q359" s="199"/>
      <c r="R359" s="200"/>
    </row>
    <row r="360" spans="1:18" ht="20.25" customHeight="1">
      <c r="A360" s="29"/>
      <c r="B360" s="28"/>
      <c r="C360" s="29" t="s">
        <v>13</v>
      </c>
      <c r="D360" s="30" t="s">
        <v>14</v>
      </c>
      <c r="E360" s="29" t="s">
        <v>16</v>
      </c>
      <c r="F360" s="29" t="s">
        <v>16</v>
      </c>
      <c r="G360" s="31" t="s">
        <v>18</v>
      </c>
      <c r="H360" s="31" t="s">
        <v>19</v>
      </c>
      <c r="I360" s="31" t="s">
        <v>20</v>
      </c>
      <c r="J360" s="31" t="s">
        <v>21</v>
      </c>
      <c r="K360" s="31" t="s">
        <v>22</v>
      </c>
      <c r="L360" s="31" t="s">
        <v>23</v>
      </c>
      <c r="M360" s="31" t="s">
        <v>24</v>
      </c>
      <c r="N360" s="31" t="s">
        <v>25</v>
      </c>
      <c r="O360" s="31" t="s">
        <v>26</v>
      </c>
      <c r="P360" s="31" t="s">
        <v>27</v>
      </c>
      <c r="Q360" s="31" t="s">
        <v>28</v>
      </c>
      <c r="R360" s="31" t="s">
        <v>29</v>
      </c>
    </row>
    <row r="361" spans="1:18" ht="20.25" customHeight="1">
      <c r="A361" s="37">
        <v>6</v>
      </c>
      <c r="B361" s="24" t="s">
        <v>64</v>
      </c>
      <c r="C361" s="24" t="s">
        <v>297</v>
      </c>
      <c r="D361" s="36">
        <v>1000</v>
      </c>
      <c r="E361" s="24" t="s">
        <v>92</v>
      </c>
      <c r="F361" s="37" t="s">
        <v>120</v>
      </c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</row>
    <row r="362" spans="1:18" ht="20.25" customHeight="1">
      <c r="A362" s="37"/>
      <c r="B362" s="24"/>
      <c r="C362" s="24" t="s">
        <v>296</v>
      </c>
      <c r="D362" s="36"/>
      <c r="E362" s="24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</row>
    <row r="363" spans="1:18" ht="20.25" customHeight="1">
      <c r="A363" s="37"/>
      <c r="B363" s="24"/>
      <c r="C363" s="24" t="s">
        <v>271</v>
      </c>
      <c r="D363" s="36"/>
      <c r="E363" s="24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</row>
    <row r="364" spans="1:18" ht="20.25" customHeight="1">
      <c r="A364" s="37"/>
      <c r="B364" s="24"/>
      <c r="C364" s="24" t="s">
        <v>298</v>
      </c>
      <c r="D364" s="36"/>
      <c r="E364" s="24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</row>
    <row r="365" spans="1:18" ht="20.25" customHeight="1">
      <c r="A365" s="57"/>
      <c r="B365" s="55"/>
      <c r="C365" s="55"/>
      <c r="D365" s="56"/>
      <c r="E365" s="55"/>
      <c r="F365" s="5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</row>
    <row r="366" spans="1:18" ht="20.25" customHeight="1">
      <c r="A366" s="37">
        <v>7</v>
      </c>
      <c r="B366" s="24" t="s">
        <v>58</v>
      </c>
      <c r="C366" s="50" t="s">
        <v>299</v>
      </c>
      <c r="D366" s="36">
        <v>150000</v>
      </c>
      <c r="E366" s="24" t="s">
        <v>92</v>
      </c>
      <c r="F366" s="37" t="s">
        <v>120</v>
      </c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</row>
    <row r="367" spans="1:18" ht="20.25" customHeight="1">
      <c r="A367" s="37"/>
      <c r="B367" s="24" t="s">
        <v>59</v>
      </c>
      <c r="C367" s="24" t="s">
        <v>301</v>
      </c>
      <c r="D367" s="36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</row>
    <row r="368" spans="1:18" ht="20.25" customHeight="1">
      <c r="A368" s="37"/>
      <c r="B368" s="24"/>
      <c r="C368" s="24" t="s">
        <v>300</v>
      </c>
      <c r="D368" s="40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</row>
    <row r="369" spans="1:18" ht="20.25" customHeight="1">
      <c r="A369" s="37"/>
      <c r="B369" s="24"/>
      <c r="C369" s="24"/>
      <c r="D369" s="40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</row>
    <row r="370" spans="1:18" ht="20.25" customHeight="1">
      <c r="A370" s="107" t="s">
        <v>45</v>
      </c>
      <c r="B370" s="107">
        <v>7</v>
      </c>
      <c r="C370" s="108"/>
      <c r="D370" s="109">
        <f>SUM(D336:D369)</f>
        <v>267000</v>
      </c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</row>
    <row r="371" spans="1:18" ht="20.25" customHeight="1">
      <c r="A371" s="43"/>
      <c r="B371" s="43"/>
      <c r="C371" s="114"/>
      <c r="D371" s="70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1:18" ht="20.25" customHeight="1">
      <c r="A372" s="43"/>
      <c r="B372" s="43"/>
      <c r="C372" s="114"/>
      <c r="D372" s="70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1:18" ht="20.25" customHeight="1">
      <c r="A373" s="43"/>
      <c r="B373" s="43"/>
      <c r="C373" s="114"/>
      <c r="D373" s="70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1:18" ht="20.25" customHeight="1">
      <c r="A374" s="43"/>
      <c r="B374" s="43"/>
      <c r="C374" s="114"/>
      <c r="D374" s="70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1:18" ht="20.25" customHeight="1">
      <c r="A375" s="43"/>
      <c r="B375" s="43"/>
      <c r="C375" s="114"/>
      <c r="D375" s="70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1:18" ht="20.25" customHeight="1">
      <c r="A376" s="43"/>
      <c r="B376" s="43"/>
      <c r="C376" s="114"/>
      <c r="D376" s="70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1:18" ht="20.25" customHeight="1">
      <c r="A377" s="43"/>
      <c r="B377" s="43"/>
      <c r="C377" s="114"/>
      <c r="D377" s="70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1:18" ht="20.25" customHeight="1">
      <c r="A378" s="43"/>
      <c r="B378" s="43"/>
      <c r="C378" s="114"/>
      <c r="D378" s="70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1:18" ht="20.25" customHeight="1">
      <c r="A379" s="43"/>
      <c r="B379" s="43"/>
      <c r="C379" s="114"/>
      <c r="D379" s="70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1:18" ht="20.25" customHeight="1">
      <c r="A380" s="43"/>
      <c r="B380" s="43"/>
      <c r="C380" s="114"/>
      <c r="D380" s="70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1:18" ht="20.25" customHeight="1">
      <c r="A381" s="43"/>
      <c r="B381" s="43"/>
      <c r="C381" s="114"/>
      <c r="D381" s="70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1:18" ht="20.25" customHeight="1">
      <c r="A382" s="43"/>
      <c r="B382" s="43"/>
      <c r="C382" s="114"/>
      <c r="D382" s="70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1:18" s="53" customFormat="1" ht="20.25" customHeight="1">
      <c r="A383" s="201" t="s">
        <v>87</v>
      </c>
      <c r="B383" s="201"/>
      <c r="C383" s="201"/>
      <c r="D383" s="201"/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</row>
    <row r="384" spans="1:18" s="53" customFormat="1" ht="20.25" customHeight="1">
      <c r="A384" s="203" t="s">
        <v>104</v>
      </c>
      <c r="B384" s="203"/>
      <c r="C384" s="203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</row>
    <row r="385" spans="1:18" s="53" customFormat="1" ht="20.25" customHeight="1">
      <c r="A385" s="35" t="s">
        <v>10</v>
      </c>
      <c r="B385" s="35" t="s">
        <v>11</v>
      </c>
      <c r="C385" s="35" t="s">
        <v>12</v>
      </c>
      <c r="D385" s="51" t="s">
        <v>7</v>
      </c>
      <c r="E385" s="35" t="s">
        <v>15</v>
      </c>
      <c r="F385" s="89" t="s">
        <v>17</v>
      </c>
      <c r="G385" s="198" t="s">
        <v>83</v>
      </c>
      <c r="H385" s="199"/>
      <c r="I385" s="200"/>
      <c r="J385" s="199" t="s">
        <v>129</v>
      </c>
      <c r="K385" s="199"/>
      <c r="L385" s="199"/>
      <c r="M385" s="199"/>
      <c r="N385" s="199"/>
      <c r="O385" s="199"/>
      <c r="P385" s="199"/>
      <c r="Q385" s="199"/>
      <c r="R385" s="200"/>
    </row>
    <row r="386" spans="1:18" s="53" customFormat="1" ht="20.25" customHeight="1">
      <c r="A386" s="29"/>
      <c r="B386" s="28"/>
      <c r="C386" s="29" t="s">
        <v>13</v>
      </c>
      <c r="D386" s="30" t="s">
        <v>14</v>
      </c>
      <c r="E386" s="29" t="s">
        <v>16</v>
      </c>
      <c r="F386" s="29" t="s">
        <v>9</v>
      </c>
      <c r="G386" s="29" t="s">
        <v>18</v>
      </c>
      <c r="H386" s="29" t="s">
        <v>19</v>
      </c>
      <c r="I386" s="29" t="s">
        <v>20</v>
      </c>
      <c r="J386" s="29" t="s">
        <v>21</v>
      </c>
      <c r="K386" s="29" t="s">
        <v>22</v>
      </c>
      <c r="L386" s="29" t="s">
        <v>23</v>
      </c>
      <c r="M386" s="29" t="s">
        <v>24</v>
      </c>
      <c r="N386" s="29" t="s">
        <v>25</v>
      </c>
      <c r="O386" s="29" t="s">
        <v>26</v>
      </c>
      <c r="P386" s="29" t="s">
        <v>27</v>
      </c>
      <c r="Q386" s="29" t="s">
        <v>28</v>
      </c>
      <c r="R386" s="29" t="s">
        <v>29</v>
      </c>
    </row>
    <row r="387" spans="1:18" s="53" customFormat="1" ht="20.25" customHeight="1">
      <c r="A387" s="35">
        <v>1</v>
      </c>
      <c r="B387" s="24" t="s">
        <v>32</v>
      </c>
      <c r="C387" s="24" t="s">
        <v>302</v>
      </c>
      <c r="D387" s="36">
        <v>10000000</v>
      </c>
      <c r="E387" s="24" t="s">
        <v>92</v>
      </c>
      <c r="F387" s="37" t="s">
        <v>120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</row>
    <row r="388" spans="1:18" s="53" customFormat="1" ht="20.25" customHeight="1">
      <c r="A388" s="57"/>
      <c r="B388" s="24" t="s">
        <v>61</v>
      </c>
      <c r="C388" s="24" t="s">
        <v>303</v>
      </c>
      <c r="D388" s="56"/>
      <c r="E388" s="55"/>
      <c r="F388" s="57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</row>
    <row r="389" spans="1:18" s="53" customFormat="1" ht="20.25" customHeight="1">
      <c r="A389" s="57"/>
      <c r="B389" s="24"/>
      <c r="C389" s="24" t="s">
        <v>304</v>
      </c>
      <c r="D389" s="56"/>
      <c r="E389" s="55"/>
      <c r="F389" s="57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</row>
    <row r="390" spans="1:18" s="53" customFormat="1" ht="20.25" customHeight="1">
      <c r="A390" s="57"/>
      <c r="B390" s="55"/>
      <c r="C390" s="146"/>
      <c r="D390" s="56"/>
      <c r="E390" s="55"/>
      <c r="F390" s="57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</row>
    <row r="391" spans="1:18" s="53" customFormat="1" ht="20.25" customHeight="1">
      <c r="A391" s="37">
        <v>2</v>
      </c>
      <c r="B391" s="24" t="s">
        <v>305</v>
      </c>
      <c r="C391" s="24" t="s">
        <v>306</v>
      </c>
      <c r="D391" s="36">
        <v>1900000</v>
      </c>
      <c r="E391" s="24" t="s">
        <v>92</v>
      </c>
      <c r="F391" s="37" t="s">
        <v>120</v>
      </c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</row>
    <row r="392" spans="1:18" s="32" customFormat="1" ht="20.25" customHeight="1">
      <c r="A392" s="37"/>
      <c r="B392" s="24"/>
      <c r="C392" s="24" t="s">
        <v>303</v>
      </c>
      <c r="D392" s="36"/>
      <c r="E392" s="24"/>
      <c r="F392" s="37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</row>
    <row r="393" spans="1:18" s="32" customFormat="1" ht="20.25" customHeight="1">
      <c r="A393" s="37"/>
      <c r="B393" s="24"/>
      <c r="C393" s="24" t="s">
        <v>307</v>
      </c>
      <c r="D393" s="36"/>
      <c r="E393" s="24"/>
      <c r="F393" s="37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</row>
    <row r="394" spans="1:18" s="32" customFormat="1" ht="20.25" customHeight="1">
      <c r="A394" s="37"/>
      <c r="B394" s="24"/>
      <c r="C394" s="24"/>
      <c r="D394" s="36"/>
      <c r="E394" s="24"/>
      <c r="F394" s="37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</row>
    <row r="395" spans="1:18" s="32" customFormat="1" ht="20.25" customHeight="1">
      <c r="A395" s="37">
        <v>3</v>
      </c>
      <c r="B395" s="24" t="s">
        <v>62</v>
      </c>
      <c r="C395" s="24" t="s">
        <v>309</v>
      </c>
      <c r="D395" s="36">
        <v>36000</v>
      </c>
      <c r="E395" s="24" t="s">
        <v>92</v>
      </c>
      <c r="F395" s="37" t="s">
        <v>120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</row>
    <row r="396" spans="1:18" s="32" customFormat="1" ht="20.25" customHeight="1">
      <c r="A396" s="37"/>
      <c r="B396" s="24" t="s">
        <v>63</v>
      </c>
      <c r="C396" s="24" t="s">
        <v>308</v>
      </c>
      <c r="D396" s="36"/>
      <c r="E396" s="24"/>
      <c r="F396" s="37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</row>
    <row r="397" spans="1:18" s="32" customFormat="1" ht="20.25" customHeight="1">
      <c r="A397" s="37"/>
      <c r="B397" s="24"/>
      <c r="C397" s="45" t="s">
        <v>303</v>
      </c>
      <c r="D397" s="36"/>
      <c r="E397" s="24"/>
      <c r="F397" s="37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</row>
    <row r="398" spans="1:18" s="32" customFormat="1" ht="20.25" customHeight="1">
      <c r="A398" s="37"/>
      <c r="B398" s="24"/>
      <c r="C398" s="24" t="s">
        <v>310</v>
      </c>
      <c r="D398" s="36"/>
      <c r="E398" s="24"/>
      <c r="F398" s="37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</row>
    <row r="399" spans="1:18" s="32" customFormat="1" ht="20.25" customHeight="1">
      <c r="A399" s="37"/>
      <c r="B399" s="24"/>
      <c r="C399" s="45"/>
      <c r="D399" s="36"/>
      <c r="E399" s="24"/>
      <c r="F399" s="37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</row>
    <row r="400" spans="1:18" s="32" customFormat="1" ht="20.25" customHeight="1">
      <c r="A400" s="37"/>
      <c r="B400" s="24"/>
      <c r="C400" s="45"/>
      <c r="D400" s="36"/>
      <c r="E400" s="24"/>
      <c r="F400" s="37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</row>
    <row r="401" spans="1:18" s="32" customFormat="1" ht="20.25" customHeight="1">
      <c r="A401" s="37"/>
      <c r="B401" s="24"/>
      <c r="C401" s="45"/>
      <c r="D401" s="36"/>
      <c r="E401" s="24"/>
      <c r="F401" s="37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</row>
    <row r="402" spans="1:18" s="32" customFormat="1" ht="20.25" customHeight="1">
      <c r="A402" s="37"/>
      <c r="B402" s="24"/>
      <c r="C402" s="45"/>
      <c r="D402" s="36"/>
      <c r="E402" s="24"/>
      <c r="F402" s="37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</row>
    <row r="403" spans="1:18" ht="20.25" customHeight="1">
      <c r="A403" s="107" t="s">
        <v>45</v>
      </c>
      <c r="B403" s="107">
        <v>3</v>
      </c>
      <c r="C403" s="108"/>
      <c r="D403" s="109">
        <f>SUM(D387:D402)</f>
        <v>11936000</v>
      </c>
      <c r="E403" s="102"/>
      <c r="F403" s="31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</row>
    <row r="404" spans="1:18" ht="20.25" customHeight="1">
      <c r="A404" s="38"/>
      <c r="B404" s="32"/>
      <c r="C404" s="32"/>
      <c r="D404" s="40"/>
      <c r="E404" s="32"/>
      <c r="F404" s="38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</row>
    <row r="405" spans="1:18" ht="20.25" customHeight="1">
      <c r="A405" s="38"/>
      <c r="B405" s="32"/>
      <c r="C405" s="32"/>
      <c r="D405" s="40"/>
      <c r="E405" s="32"/>
      <c r="F405" s="38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</row>
    <row r="406" spans="1:18" ht="20.25" customHeight="1">
      <c r="A406" s="38"/>
      <c r="B406" s="32"/>
      <c r="C406" s="32"/>
      <c r="D406" s="40"/>
      <c r="E406" s="32"/>
      <c r="F406" s="38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</row>
    <row r="407" spans="1:18" ht="20.25" customHeight="1">
      <c r="A407" s="201" t="s">
        <v>97</v>
      </c>
      <c r="B407" s="201"/>
      <c r="C407" s="201"/>
      <c r="D407" s="201"/>
      <c r="E407" s="201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</row>
    <row r="408" spans="1:18" ht="20.25" customHeight="1">
      <c r="A408" s="203" t="s">
        <v>98</v>
      </c>
      <c r="B408" s="203"/>
      <c r="C408" s="203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</row>
    <row r="409" spans="1:18" ht="20.25" customHeight="1">
      <c r="A409" s="35" t="s">
        <v>10</v>
      </c>
      <c r="B409" s="35" t="s">
        <v>11</v>
      </c>
      <c r="C409" s="35" t="s">
        <v>12</v>
      </c>
      <c r="D409" s="51" t="s">
        <v>7</v>
      </c>
      <c r="E409" s="35" t="s">
        <v>15</v>
      </c>
      <c r="F409" s="35" t="s">
        <v>17</v>
      </c>
      <c r="G409" s="198" t="s">
        <v>83</v>
      </c>
      <c r="H409" s="199"/>
      <c r="I409" s="200"/>
      <c r="J409" s="198" t="s">
        <v>129</v>
      </c>
      <c r="K409" s="199"/>
      <c r="L409" s="199"/>
      <c r="M409" s="199"/>
      <c r="N409" s="199"/>
      <c r="O409" s="199"/>
      <c r="P409" s="199"/>
      <c r="Q409" s="199"/>
      <c r="R409" s="200"/>
    </row>
    <row r="410" spans="1:18" ht="20.25" customHeight="1">
      <c r="A410" s="29"/>
      <c r="B410" s="28"/>
      <c r="C410" s="29" t="s">
        <v>13</v>
      </c>
      <c r="D410" s="30" t="s">
        <v>14</v>
      </c>
      <c r="E410" s="29" t="s">
        <v>16</v>
      </c>
      <c r="F410" s="29" t="s">
        <v>9</v>
      </c>
      <c r="G410" s="31" t="s">
        <v>18</v>
      </c>
      <c r="H410" s="31" t="s">
        <v>19</v>
      </c>
      <c r="I410" s="31" t="s">
        <v>20</v>
      </c>
      <c r="J410" s="31" t="s">
        <v>21</v>
      </c>
      <c r="K410" s="31" t="s">
        <v>22</v>
      </c>
      <c r="L410" s="31" t="s">
        <v>23</v>
      </c>
      <c r="M410" s="31" t="s">
        <v>24</v>
      </c>
      <c r="N410" s="31" t="s">
        <v>25</v>
      </c>
      <c r="O410" s="31" t="s">
        <v>26</v>
      </c>
      <c r="P410" s="31" t="s">
        <v>27</v>
      </c>
      <c r="Q410" s="31" t="s">
        <v>28</v>
      </c>
      <c r="R410" s="31" t="s">
        <v>29</v>
      </c>
    </row>
    <row r="411" spans="1:18" ht="20.25" customHeight="1">
      <c r="A411" s="35">
        <v>1</v>
      </c>
      <c r="B411" s="24" t="s">
        <v>327</v>
      </c>
      <c r="C411" s="24" t="s">
        <v>328</v>
      </c>
      <c r="D411" s="40">
        <v>10000</v>
      </c>
      <c r="E411" s="24" t="s">
        <v>92</v>
      </c>
      <c r="F411" s="37" t="s">
        <v>55</v>
      </c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1:18" ht="20.25" customHeight="1">
      <c r="A412" s="37"/>
      <c r="B412" s="24"/>
      <c r="C412" s="24" t="s">
        <v>330</v>
      </c>
      <c r="D412" s="40"/>
      <c r="E412" s="24"/>
      <c r="F412" s="37" t="s">
        <v>56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</row>
    <row r="413" spans="1:18" ht="20.25" customHeight="1">
      <c r="A413" s="37"/>
      <c r="B413" s="24"/>
      <c r="C413" s="24" t="s">
        <v>331</v>
      </c>
      <c r="D413" s="40"/>
      <c r="E413" s="24"/>
      <c r="F413" s="37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</row>
    <row r="414" spans="1:18" ht="20.25" customHeight="1">
      <c r="A414" s="37"/>
      <c r="B414" s="24"/>
      <c r="C414" s="24"/>
      <c r="D414" s="40"/>
      <c r="E414" s="24"/>
      <c r="F414" s="37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</row>
    <row r="415" spans="1:18" ht="20.25" customHeight="1">
      <c r="A415" s="37">
        <v>2</v>
      </c>
      <c r="B415" s="24" t="s">
        <v>329</v>
      </c>
      <c r="C415" s="24" t="s">
        <v>333</v>
      </c>
      <c r="D415" s="40">
        <v>5000</v>
      </c>
      <c r="E415" s="24" t="s">
        <v>92</v>
      </c>
      <c r="F415" s="37" t="s">
        <v>55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</row>
    <row r="416" spans="1:18" ht="20.25" customHeight="1">
      <c r="A416" s="37"/>
      <c r="B416" s="24"/>
      <c r="C416" s="24" t="s">
        <v>332</v>
      </c>
      <c r="D416" s="40"/>
      <c r="E416" s="24"/>
      <c r="F416" s="37" t="s">
        <v>56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</row>
    <row r="417" spans="1:18" ht="20.25" customHeight="1">
      <c r="A417" s="57"/>
      <c r="B417" s="55"/>
      <c r="C417" s="24" t="s">
        <v>271</v>
      </c>
      <c r="D417" s="56"/>
      <c r="E417" s="55"/>
      <c r="F417" s="57"/>
      <c r="G417" s="55"/>
      <c r="H417" s="55"/>
      <c r="I417" s="55"/>
      <c r="J417" s="55"/>
      <c r="K417" s="24"/>
      <c r="L417" s="24"/>
      <c r="M417" s="24"/>
      <c r="N417" s="24"/>
      <c r="O417" s="24"/>
      <c r="P417" s="24"/>
      <c r="Q417" s="24"/>
      <c r="R417" s="24"/>
    </row>
    <row r="418" spans="1:18" ht="20.25" customHeight="1">
      <c r="A418" s="57"/>
      <c r="B418" s="55"/>
      <c r="C418" s="24" t="s">
        <v>334</v>
      </c>
      <c r="D418" s="75"/>
      <c r="E418" s="55"/>
      <c r="F418" s="57"/>
      <c r="G418" s="55"/>
      <c r="H418" s="55"/>
      <c r="I418" s="55"/>
      <c r="J418" s="55"/>
      <c r="K418" s="24"/>
      <c r="L418" s="24"/>
      <c r="M418" s="24"/>
      <c r="N418" s="24"/>
      <c r="O418" s="24"/>
      <c r="P418" s="24"/>
      <c r="Q418" s="24"/>
      <c r="R418" s="24"/>
    </row>
    <row r="419" spans="1:18" ht="20.25" customHeight="1">
      <c r="A419" s="57"/>
      <c r="B419" s="55"/>
      <c r="C419" s="55"/>
      <c r="D419" s="75"/>
      <c r="E419" s="55"/>
      <c r="F419" s="57"/>
      <c r="G419" s="55"/>
      <c r="H419" s="55"/>
      <c r="I419" s="55"/>
      <c r="J419" s="55"/>
      <c r="K419" s="24"/>
      <c r="L419" s="24"/>
      <c r="M419" s="24"/>
      <c r="N419" s="24"/>
      <c r="O419" s="24"/>
      <c r="P419" s="24"/>
      <c r="Q419" s="24"/>
      <c r="R419" s="24"/>
    </row>
    <row r="420" spans="1:18" ht="20.25" customHeight="1">
      <c r="A420" s="37">
        <v>3</v>
      </c>
      <c r="B420" s="24" t="s">
        <v>335</v>
      </c>
      <c r="C420" s="24" t="s">
        <v>499</v>
      </c>
      <c r="D420" s="40">
        <v>30000</v>
      </c>
      <c r="E420" s="24" t="s">
        <v>92</v>
      </c>
      <c r="F420" s="37" t="s">
        <v>55</v>
      </c>
      <c r="G420" s="55"/>
      <c r="H420" s="55"/>
      <c r="I420" s="55"/>
      <c r="J420" s="55"/>
      <c r="K420" s="24"/>
      <c r="L420" s="24"/>
      <c r="M420" s="24"/>
      <c r="N420" s="24"/>
      <c r="O420" s="24"/>
      <c r="P420" s="24"/>
      <c r="Q420" s="24"/>
      <c r="R420" s="24"/>
    </row>
    <row r="421" spans="1:18" ht="20.25" customHeight="1">
      <c r="A421" s="57"/>
      <c r="B421" s="55"/>
      <c r="C421" s="48" t="s">
        <v>336</v>
      </c>
      <c r="D421" s="40"/>
      <c r="E421" s="24"/>
      <c r="F421" s="37" t="s">
        <v>56</v>
      </c>
      <c r="G421" s="55"/>
      <c r="H421" s="55"/>
      <c r="I421" s="55"/>
      <c r="J421" s="55"/>
      <c r="K421" s="24"/>
      <c r="L421" s="24"/>
      <c r="M421" s="24"/>
      <c r="N421" s="24"/>
      <c r="O421" s="24"/>
      <c r="P421" s="24"/>
      <c r="Q421" s="24"/>
      <c r="R421" s="24"/>
    </row>
    <row r="422" spans="1:18" ht="20.25" customHeight="1">
      <c r="A422" s="57"/>
      <c r="B422" s="55"/>
      <c r="C422" s="41" t="s">
        <v>337</v>
      </c>
      <c r="D422" s="36"/>
      <c r="E422" s="24"/>
      <c r="F422" s="37"/>
      <c r="G422" s="55"/>
      <c r="H422" s="55"/>
      <c r="I422" s="55"/>
      <c r="J422" s="55"/>
      <c r="K422" s="24"/>
      <c r="L422" s="24"/>
      <c r="M422" s="24"/>
      <c r="N422" s="24"/>
      <c r="O422" s="24"/>
      <c r="P422" s="24"/>
      <c r="Q422" s="24"/>
      <c r="R422" s="24"/>
    </row>
    <row r="423" spans="1:18" ht="20.25" customHeight="1">
      <c r="A423" s="57"/>
      <c r="B423" s="55"/>
      <c r="C423" s="145"/>
      <c r="D423" s="36"/>
      <c r="E423" s="24"/>
      <c r="F423" s="37"/>
      <c r="G423" s="55"/>
      <c r="H423" s="55"/>
      <c r="I423" s="55"/>
      <c r="J423" s="55"/>
      <c r="K423" s="24"/>
      <c r="L423" s="24"/>
      <c r="M423" s="24"/>
      <c r="N423" s="24"/>
      <c r="O423" s="24"/>
      <c r="P423" s="24"/>
      <c r="Q423" s="24"/>
      <c r="R423" s="24"/>
    </row>
    <row r="424" spans="1:18" ht="20.25" customHeight="1">
      <c r="A424" s="37">
        <v>4</v>
      </c>
      <c r="B424" s="24" t="s">
        <v>65</v>
      </c>
      <c r="C424" s="48" t="s">
        <v>339</v>
      </c>
      <c r="D424" s="40">
        <v>10000</v>
      </c>
      <c r="E424" s="24" t="s">
        <v>92</v>
      </c>
      <c r="F424" s="37" t="s">
        <v>55</v>
      </c>
      <c r="G424" s="55"/>
      <c r="H424" s="55"/>
      <c r="I424" s="55"/>
      <c r="J424" s="55"/>
      <c r="K424" s="24"/>
      <c r="L424" s="24"/>
      <c r="M424" s="24"/>
      <c r="N424" s="24"/>
      <c r="O424" s="24"/>
      <c r="P424" s="24"/>
      <c r="Q424" s="24"/>
      <c r="R424" s="24"/>
    </row>
    <row r="425" spans="1:18" ht="20.25" customHeight="1">
      <c r="A425" s="57"/>
      <c r="B425" s="55"/>
      <c r="C425" s="48" t="s">
        <v>338</v>
      </c>
      <c r="D425" s="75"/>
      <c r="E425" s="55"/>
      <c r="F425" s="37" t="s">
        <v>56</v>
      </c>
      <c r="G425" s="55"/>
      <c r="H425" s="55"/>
      <c r="I425" s="55"/>
      <c r="J425" s="55"/>
      <c r="K425" s="24"/>
      <c r="L425" s="24"/>
      <c r="M425" s="24"/>
      <c r="N425" s="24"/>
      <c r="O425" s="24"/>
      <c r="P425" s="24"/>
      <c r="Q425" s="24"/>
      <c r="R425" s="24"/>
    </row>
    <row r="426" spans="1:18" ht="20.25" customHeight="1">
      <c r="A426" s="57"/>
      <c r="B426" s="55"/>
      <c r="C426" s="48" t="s">
        <v>340</v>
      </c>
      <c r="D426" s="75"/>
      <c r="E426" s="55"/>
      <c r="F426" s="57"/>
      <c r="G426" s="55"/>
      <c r="H426" s="55"/>
      <c r="I426" s="55"/>
      <c r="J426" s="55"/>
      <c r="K426" s="24"/>
      <c r="L426" s="24"/>
      <c r="M426" s="24"/>
      <c r="N426" s="24"/>
      <c r="O426" s="24"/>
      <c r="P426" s="24"/>
      <c r="Q426" s="24"/>
      <c r="R426" s="24"/>
    </row>
    <row r="427" spans="1:18" ht="20.25" customHeight="1">
      <c r="A427" s="57"/>
      <c r="B427" s="55"/>
      <c r="C427" s="146"/>
      <c r="D427" s="56"/>
      <c r="E427" s="55"/>
      <c r="F427" s="57"/>
      <c r="G427" s="55"/>
      <c r="H427" s="55"/>
      <c r="I427" s="55"/>
      <c r="J427" s="55"/>
      <c r="K427" s="24"/>
      <c r="L427" s="24"/>
      <c r="M427" s="24"/>
      <c r="N427" s="24"/>
      <c r="O427" s="24"/>
      <c r="P427" s="24"/>
      <c r="Q427" s="24"/>
      <c r="R427" s="24"/>
    </row>
    <row r="428" spans="1:18" ht="20.25" customHeight="1">
      <c r="A428" s="57"/>
      <c r="B428" s="55"/>
      <c r="C428" s="142"/>
      <c r="D428" s="75"/>
      <c r="E428" s="55"/>
      <c r="F428" s="57"/>
      <c r="G428" s="55"/>
      <c r="H428" s="55"/>
      <c r="I428" s="55"/>
      <c r="J428" s="55"/>
      <c r="K428" s="24"/>
      <c r="L428" s="24"/>
      <c r="M428" s="24"/>
      <c r="N428" s="24"/>
      <c r="O428" s="24"/>
      <c r="P428" s="24"/>
      <c r="Q428" s="24"/>
      <c r="R428" s="24"/>
    </row>
    <row r="429" spans="1:18" ht="20.25" customHeight="1">
      <c r="A429" s="107" t="s">
        <v>45</v>
      </c>
      <c r="B429" s="107">
        <v>4</v>
      </c>
      <c r="C429" s="108"/>
      <c r="D429" s="109">
        <f>SUM(D410:D427)</f>
        <v>55000</v>
      </c>
      <c r="E429" s="102"/>
      <c r="F429" s="31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28"/>
    </row>
    <row r="430" spans="1:18" ht="20.25" customHeight="1">
      <c r="A430" s="38"/>
      <c r="B430" s="32"/>
      <c r="C430" s="32"/>
      <c r="D430" s="40"/>
      <c r="E430" s="32"/>
      <c r="F430" s="38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</row>
    <row r="431" spans="1:18" ht="20.25" customHeight="1">
      <c r="A431" s="38"/>
      <c r="B431" s="32"/>
      <c r="C431" s="32"/>
      <c r="D431" s="40"/>
      <c r="E431" s="32"/>
      <c r="F431" s="38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</row>
    <row r="432" spans="1:18" ht="20.25" customHeight="1">
      <c r="A432" s="38"/>
      <c r="B432" s="32"/>
      <c r="C432" s="32"/>
      <c r="D432" s="40"/>
      <c r="E432" s="32"/>
      <c r="F432" s="38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</row>
    <row r="433" spans="1:18" ht="20.25" customHeight="1">
      <c r="A433" s="214" t="s">
        <v>99</v>
      </c>
      <c r="B433" s="214"/>
      <c r="C433" s="214"/>
      <c r="D433" s="214"/>
      <c r="E433" s="214"/>
      <c r="F433" s="214"/>
      <c r="G433" s="214"/>
      <c r="H433" s="214"/>
      <c r="I433" s="214"/>
      <c r="J433" s="214"/>
      <c r="K433" s="214"/>
      <c r="L433" s="214"/>
      <c r="M433" s="214"/>
      <c r="N433" s="214"/>
      <c r="O433" s="214"/>
      <c r="P433" s="214"/>
      <c r="Q433" s="214"/>
      <c r="R433" s="214"/>
    </row>
    <row r="434" spans="1:18" ht="20.25" customHeight="1">
      <c r="A434" s="212" t="s">
        <v>100</v>
      </c>
      <c r="B434" s="212"/>
      <c r="C434" s="212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</row>
    <row r="435" spans="1:18" s="63" customFormat="1" ht="20.25" customHeight="1">
      <c r="A435" s="62" t="s">
        <v>10</v>
      </c>
      <c r="B435" s="62" t="s">
        <v>11</v>
      </c>
      <c r="C435" s="62" t="s">
        <v>12</v>
      </c>
      <c r="D435" s="162" t="s">
        <v>7</v>
      </c>
      <c r="E435" s="62" t="s">
        <v>15</v>
      </c>
      <c r="F435" s="62" t="s">
        <v>17</v>
      </c>
      <c r="G435" s="209" t="s">
        <v>83</v>
      </c>
      <c r="H435" s="210"/>
      <c r="I435" s="211"/>
      <c r="J435" s="209" t="s">
        <v>129</v>
      </c>
      <c r="K435" s="210"/>
      <c r="L435" s="210"/>
      <c r="M435" s="210"/>
      <c r="N435" s="210"/>
      <c r="O435" s="210"/>
      <c r="P435" s="210"/>
      <c r="Q435" s="210"/>
      <c r="R435" s="213"/>
    </row>
    <row r="436" spans="1:18" s="63" customFormat="1" ht="20.25" customHeight="1">
      <c r="A436" s="163"/>
      <c r="B436" s="79"/>
      <c r="C436" s="163" t="s">
        <v>13</v>
      </c>
      <c r="D436" s="164" t="s">
        <v>14</v>
      </c>
      <c r="E436" s="163" t="s">
        <v>16</v>
      </c>
      <c r="F436" s="163" t="s">
        <v>16</v>
      </c>
      <c r="G436" s="165" t="s">
        <v>18</v>
      </c>
      <c r="H436" s="165" t="s">
        <v>19</v>
      </c>
      <c r="I436" s="165" t="s">
        <v>20</v>
      </c>
      <c r="J436" s="165" t="s">
        <v>21</v>
      </c>
      <c r="K436" s="165" t="s">
        <v>22</v>
      </c>
      <c r="L436" s="165" t="s">
        <v>23</v>
      </c>
      <c r="M436" s="165" t="s">
        <v>24</v>
      </c>
      <c r="N436" s="165" t="s">
        <v>25</v>
      </c>
      <c r="O436" s="165" t="s">
        <v>26</v>
      </c>
      <c r="P436" s="165" t="s">
        <v>27</v>
      </c>
      <c r="Q436" s="165" t="s">
        <v>28</v>
      </c>
      <c r="R436" s="165" t="s">
        <v>29</v>
      </c>
    </row>
    <row r="437" spans="1:18" ht="20.25" customHeight="1">
      <c r="A437" s="35">
        <v>1</v>
      </c>
      <c r="B437" s="24" t="s">
        <v>343</v>
      </c>
      <c r="C437" s="24" t="s">
        <v>500</v>
      </c>
      <c r="D437" s="36">
        <v>1000</v>
      </c>
      <c r="E437" s="24" t="s">
        <v>92</v>
      </c>
      <c r="F437" s="37" t="s">
        <v>120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</row>
    <row r="438" spans="1:18" ht="20.25" customHeight="1">
      <c r="A438" s="57"/>
      <c r="B438" s="24" t="s">
        <v>342</v>
      </c>
      <c r="C438" s="24" t="s">
        <v>344</v>
      </c>
      <c r="D438" s="36"/>
      <c r="E438" s="24"/>
      <c r="F438" s="37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</row>
    <row r="439" spans="1:18" ht="20.25" customHeight="1">
      <c r="A439" s="57"/>
      <c r="B439" s="55"/>
      <c r="C439" s="166" t="s">
        <v>345</v>
      </c>
      <c r="D439" s="56"/>
      <c r="E439" s="55"/>
      <c r="F439" s="57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</row>
    <row r="440" spans="1:18" ht="20.25" customHeight="1">
      <c r="A440" s="57"/>
      <c r="B440" s="55"/>
      <c r="C440" s="166" t="s">
        <v>346</v>
      </c>
      <c r="D440" s="56"/>
      <c r="E440" s="55"/>
      <c r="F440" s="57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</row>
    <row r="441" spans="1:18" ht="20.25" customHeight="1">
      <c r="A441" s="57"/>
      <c r="B441" s="55"/>
      <c r="C441" s="148"/>
      <c r="D441" s="56"/>
      <c r="E441" s="55"/>
      <c r="F441" s="57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spans="1:18" ht="20.25" customHeight="1">
      <c r="A442" s="37">
        <v>2</v>
      </c>
      <c r="B442" s="24" t="s">
        <v>347</v>
      </c>
      <c r="C442" s="24" t="s">
        <v>348</v>
      </c>
      <c r="D442" s="36">
        <v>20000</v>
      </c>
      <c r="E442" s="24" t="s">
        <v>92</v>
      </c>
      <c r="F442" s="37" t="s">
        <v>120</v>
      </c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</row>
    <row r="443" spans="1:18" ht="20.25" customHeight="1">
      <c r="A443" s="37"/>
      <c r="B443" s="24" t="s">
        <v>33</v>
      </c>
      <c r="C443" s="24" t="s">
        <v>349</v>
      </c>
      <c r="D443" s="36"/>
      <c r="E443" s="24"/>
      <c r="F443" s="37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</row>
    <row r="444" spans="1:18" ht="20.25" customHeight="1">
      <c r="A444" s="57"/>
      <c r="B444" s="55"/>
      <c r="C444" s="24" t="s">
        <v>351</v>
      </c>
      <c r="D444" s="56"/>
      <c r="E444" s="55"/>
      <c r="F444" s="57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</row>
    <row r="445" spans="1:18" ht="20.25" customHeight="1">
      <c r="A445" s="57"/>
      <c r="B445" s="55"/>
      <c r="C445" s="45" t="s">
        <v>350</v>
      </c>
      <c r="D445" s="56"/>
      <c r="E445" s="55"/>
      <c r="F445" s="57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</row>
    <row r="446" spans="1:18" ht="20.25" customHeight="1">
      <c r="A446" s="57"/>
      <c r="B446" s="55"/>
      <c r="C446" s="45"/>
      <c r="D446" s="56"/>
      <c r="E446" s="55"/>
      <c r="F446" s="57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</row>
    <row r="447" spans="1:18" ht="20.25" customHeight="1">
      <c r="A447" s="37">
        <v>3</v>
      </c>
      <c r="B447" s="24" t="s">
        <v>353</v>
      </c>
      <c r="C447" s="24" t="s">
        <v>354</v>
      </c>
      <c r="D447" s="36">
        <v>400000</v>
      </c>
      <c r="E447" s="24" t="s">
        <v>92</v>
      </c>
      <c r="F447" s="37" t="s">
        <v>120</v>
      </c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spans="1:18" ht="20.25" customHeight="1">
      <c r="A448" s="37"/>
      <c r="B448" s="25" t="s">
        <v>352</v>
      </c>
      <c r="C448" s="25" t="s">
        <v>355</v>
      </c>
      <c r="D448" s="149"/>
      <c r="E448" s="55"/>
      <c r="F448" s="57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</row>
    <row r="449" spans="1:18" ht="20.25" customHeight="1">
      <c r="A449" s="37"/>
      <c r="B449" s="24" t="s">
        <v>40</v>
      </c>
      <c r="C449" s="24" t="s">
        <v>359</v>
      </c>
      <c r="D449" s="129"/>
      <c r="E449" s="55"/>
      <c r="F449" s="57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</row>
    <row r="450" spans="1:18" ht="20.25" customHeight="1">
      <c r="A450" s="57"/>
      <c r="B450" s="144"/>
      <c r="C450" s="166" t="s">
        <v>361</v>
      </c>
      <c r="D450" s="129"/>
      <c r="E450" s="55"/>
      <c r="F450" s="57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</row>
    <row r="451" spans="1:18" ht="20.25" customHeight="1">
      <c r="A451" s="150"/>
      <c r="B451" s="167"/>
      <c r="C451" s="50"/>
      <c r="D451" s="129"/>
      <c r="E451" s="55"/>
      <c r="F451" s="57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</row>
    <row r="452" spans="1:18" ht="20.25" customHeight="1">
      <c r="A452" s="168">
        <v>4</v>
      </c>
      <c r="B452" s="25" t="s">
        <v>357</v>
      </c>
      <c r="C452" s="24" t="s">
        <v>360</v>
      </c>
      <c r="D452" s="90">
        <v>30000</v>
      </c>
      <c r="E452" s="24" t="s">
        <v>92</v>
      </c>
      <c r="F452" s="37" t="s">
        <v>120</v>
      </c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</row>
    <row r="453" spans="1:18" ht="20.25" customHeight="1">
      <c r="A453" s="37"/>
      <c r="B453" s="24" t="s">
        <v>356</v>
      </c>
      <c r="C453" s="24" t="s">
        <v>362</v>
      </c>
      <c r="D453" s="36"/>
      <c r="E453" s="24"/>
      <c r="F453" s="37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</row>
    <row r="454" spans="1:18" ht="20.25" customHeight="1">
      <c r="A454" s="37"/>
      <c r="B454" s="24" t="s">
        <v>358</v>
      </c>
      <c r="C454" s="45" t="s">
        <v>364</v>
      </c>
      <c r="D454" s="36"/>
      <c r="E454" s="24"/>
      <c r="F454" s="37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</row>
    <row r="455" spans="1:18" ht="20.25" customHeight="1">
      <c r="A455" s="57"/>
      <c r="B455" s="55"/>
      <c r="C455" s="45" t="s">
        <v>363</v>
      </c>
      <c r="D455" s="56"/>
      <c r="E455" s="55"/>
      <c r="F455" s="57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</row>
    <row r="456" spans="1:18" ht="20.25" customHeight="1">
      <c r="A456" s="78"/>
      <c r="B456" s="77"/>
      <c r="C456" s="151"/>
      <c r="D456" s="80"/>
      <c r="E456" s="77"/>
      <c r="F456" s="78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</row>
    <row r="457" spans="1:18" ht="20.25" customHeight="1">
      <c r="A457" s="201" t="s">
        <v>99</v>
      </c>
      <c r="B457" s="201"/>
      <c r="C457" s="201"/>
      <c r="D457" s="201"/>
      <c r="E457" s="201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</row>
    <row r="458" spans="1:18" ht="20.25" customHeight="1">
      <c r="A458" s="203" t="s">
        <v>100</v>
      </c>
      <c r="B458" s="203"/>
      <c r="C458" s="203"/>
      <c r="D458" s="203"/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</row>
    <row r="459" spans="1:18" ht="20.25" customHeight="1">
      <c r="A459" s="35" t="s">
        <v>10</v>
      </c>
      <c r="B459" s="35" t="s">
        <v>11</v>
      </c>
      <c r="C459" s="35" t="s">
        <v>12</v>
      </c>
      <c r="D459" s="51" t="s">
        <v>7</v>
      </c>
      <c r="E459" s="35" t="s">
        <v>15</v>
      </c>
      <c r="F459" s="35" t="s">
        <v>17</v>
      </c>
      <c r="G459" s="198" t="s">
        <v>83</v>
      </c>
      <c r="H459" s="199"/>
      <c r="I459" s="200"/>
      <c r="J459" s="198" t="s">
        <v>129</v>
      </c>
      <c r="K459" s="199"/>
      <c r="L459" s="199"/>
      <c r="M459" s="199"/>
      <c r="N459" s="199"/>
      <c r="O459" s="199"/>
      <c r="P459" s="199"/>
      <c r="Q459" s="199"/>
      <c r="R459" s="200"/>
    </row>
    <row r="460" spans="1:18" ht="20.25" customHeight="1">
      <c r="A460" s="29"/>
      <c r="B460" s="28"/>
      <c r="C460" s="29" t="s">
        <v>13</v>
      </c>
      <c r="D460" s="30" t="s">
        <v>14</v>
      </c>
      <c r="E460" s="29" t="s">
        <v>16</v>
      </c>
      <c r="F460" s="29" t="s">
        <v>16</v>
      </c>
      <c r="G460" s="31" t="s">
        <v>18</v>
      </c>
      <c r="H460" s="31" t="s">
        <v>19</v>
      </c>
      <c r="I460" s="31" t="s">
        <v>20</v>
      </c>
      <c r="J460" s="31" t="s">
        <v>21</v>
      </c>
      <c r="K460" s="31" t="s">
        <v>22</v>
      </c>
      <c r="L460" s="31" t="s">
        <v>23</v>
      </c>
      <c r="M460" s="31" t="s">
        <v>24</v>
      </c>
      <c r="N460" s="31" t="s">
        <v>25</v>
      </c>
      <c r="O460" s="31" t="s">
        <v>26</v>
      </c>
      <c r="P460" s="31" t="s">
        <v>27</v>
      </c>
      <c r="Q460" s="31" t="s">
        <v>28</v>
      </c>
      <c r="R460" s="31" t="s">
        <v>29</v>
      </c>
    </row>
    <row r="461" spans="1:18" ht="20.25" customHeight="1">
      <c r="A461" s="37">
        <v>5</v>
      </c>
      <c r="B461" s="49" t="s">
        <v>365</v>
      </c>
      <c r="C461" s="49" t="s">
        <v>367</v>
      </c>
      <c r="D461" s="36">
        <v>60000</v>
      </c>
      <c r="E461" s="24" t="s">
        <v>92</v>
      </c>
      <c r="F461" s="37" t="s">
        <v>120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</row>
    <row r="462" spans="1:18" ht="20.25" customHeight="1">
      <c r="A462" s="37"/>
      <c r="B462" s="24" t="s">
        <v>366</v>
      </c>
      <c r="C462" s="166" t="s">
        <v>369</v>
      </c>
      <c r="D462" s="36"/>
      <c r="E462" s="24"/>
      <c r="F462" s="37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</row>
    <row r="463" spans="1:18" s="32" customFormat="1" ht="20.25" customHeight="1">
      <c r="A463" s="57"/>
      <c r="B463" s="55"/>
      <c r="C463" s="166" t="s">
        <v>368</v>
      </c>
      <c r="D463" s="56"/>
      <c r="E463" s="55"/>
      <c r="F463" s="57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</row>
    <row r="464" spans="1:18" s="32" customFormat="1" ht="20.25" customHeight="1">
      <c r="A464" s="57"/>
      <c r="B464" s="55"/>
      <c r="C464" s="148"/>
      <c r="D464" s="56"/>
      <c r="E464" s="55"/>
      <c r="F464" s="57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</row>
    <row r="465" spans="1:18" s="32" customFormat="1" ht="20.25" customHeight="1">
      <c r="A465" s="37">
        <v>6</v>
      </c>
      <c r="B465" s="24" t="s">
        <v>371</v>
      </c>
      <c r="C465" s="24" t="s">
        <v>372</v>
      </c>
      <c r="D465" s="36">
        <v>79000</v>
      </c>
      <c r="E465" s="24" t="s">
        <v>92</v>
      </c>
      <c r="F465" s="37" t="s">
        <v>120</v>
      </c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</row>
    <row r="466" spans="1:18" s="32" customFormat="1" ht="20.25" customHeight="1">
      <c r="A466" s="37"/>
      <c r="B466" s="24" t="s">
        <v>370</v>
      </c>
      <c r="C466" s="24" t="s">
        <v>373</v>
      </c>
      <c r="D466" s="75"/>
      <c r="E466" s="55"/>
      <c r="F466" s="57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</row>
    <row r="467" spans="1:18" s="32" customFormat="1" ht="20.25" customHeight="1">
      <c r="A467" s="57"/>
      <c r="B467" s="55"/>
      <c r="C467" s="24" t="s">
        <v>375</v>
      </c>
      <c r="D467" s="129"/>
      <c r="E467" s="55"/>
      <c r="F467" s="57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</row>
    <row r="468" spans="1:18" s="32" customFormat="1" ht="20.25" customHeight="1">
      <c r="A468" s="57"/>
      <c r="B468" s="55"/>
      <c r="C468" s="24" t="s">
        <v>374</v>
      </c>
      <c r="D468" s="129"/>
      <c r="E468" s="55"/>
      <c r="F468" s="57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</row>
    <row r="469" spans="1:18" s="32" customFormat="1" ht="20.25" customHeight="1">
      <c r="A469" s="57"/>
      <c r="B469" s="55"/>
      <c r="C469" s="24"/>
      <c r="D469" s="129"/>
      <c r="E469" s="55"/>
      <c r="F469" s="57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</row>
    <row r="470" spans="1:18" s="32" customFormat="1" ht="20.25" customHeight="1">
      <c r="A470" s="37">
        <v>7</v>
      </c>
      <c r="B470" s="24" t="s">
        <v>535</v>
      </c>
      <c r="C470" s="24" t="s">
        <v>536</v>
      </c>
      <c r="D470" s="72">
        <v>400000</v>
      </c>
      <c r="E470" s="24" t="s">
        <v>92</v>
      </c>
      <c r="F470" s="37" t="s">
        <v>120</v>
      </c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</row>
    <row r="471" spans="1:18" s="32" customFormat="1" ht="20.25" customHeight="1">
      <c r="A471" s="57"/>
      <c r="B471" s="24" t="s">
        <v>534</v>
      </c>
      <c r="C471" s="24" t="s">
        <v>537</v>
      </c>
      <c r="D471" s="129"/>
      <c r="E471" s="55"/>
      <c r="F471" s="57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</row>
    <row r="472" spans="1:18" ht="20.25" customHeight="1">
      <c r="A472" s="37"/>
      <c r="B472" s="24"/>
      <c r="C472" s="24" t="s">
        <v>538</v>
      </c>
      <c r="D472" s="36"/>
      <c r="E472" s="24"/>
      <c r="F472" s="37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</row>
    <row r="473" spans="1:18" ht="20.25" customHeight="1">
      <c r="A473" s="107" t="s">
        <v>45</v>
      </c>
      <c r="B473" s="107">
        <v>7</v>
      </c>
      <c r="C473" s="169"/>
      <c r="D473" s="110">
        <f>SUM(D465+D461+D452+D447+D442+D437+D470)</f>
        <v>990000</v>
      </c>
      <c r="E473" s="170"/>
      <c r="F473" s="170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</row>
    <row r="474" spans="1:18" ht="20.25" customHeight="1">
      <c r="A474" s="43"/>
      <c r="B474" s="43"/>
      <c r="C474" s="173"/>
      <c r="D474" s="217"/>
      <c r="E474" s="171"/>
      <c r="F474" s="171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</row>
    <row r="475" spans="1:18" ht="20.25" customHeight="1">
      <c r="A475" s="43"/>
      <c r="B475" s="43"/>
      <c r="C475" s="173"/>
      <c r="D475" s="217"/>
      <c r="E475" s="171"/>
      <c r="F475" s="171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</row>
    <row r="476" spans="1:18" ht="20.25" customHeight="1">
      <c r="A476" s="43"/>
      <c r="B476" s="43"/>
      <c r="C476" s="173"/>
      <c r="D476" s="217"/>
      <c r="E476" s="171"/>
      <c r="F476" s="171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ht="20.25" customHeight="1">
      <c r="A477" s="43"/>
      <c r="B477" s="43"/>
      <c r="C477" s="173"/>
      <c r="D477" s="217"/>
      <c r="E477" s="171"/>
      <c r="F477" s="171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</row>
    <row r="478" spans="1:18" ht="20.25" customHeight="1">
      <c r="A478" s="43"/>
      <c r="B478" s="43"/>
      <c r="C478" s="173"/>
      <c r="D478" s="217"/>
      <c r="E478" s="171"/>
      <c r="F478" s="171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</row>
    <row r="479" spans="1:18" ht="20.25" customHeight="1">
      <c r="A479" s="43"/>
      <c r="B479" s="43"/>
      <c r="C479" s="173"/>
      <c r="D479" s="217"/>
      <c r="E479" s="171"/>
      <c r="F479" s="171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</row>
    <row r="480" spans="1:18" ht="20.25" customHeight="1">
      <c r="A480" s="43"/>
      <c r="B480" s="43"/>
      <c r="C480" s="173"/>
      <c r="D480" s="217"/>
      <c r="E480" s="171"/>
      <c r="F480" s="171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</row>
    <row r="481" spans="1:18" ht="20.25" customHeight="1">
      <c r="A481" s="43"/>
      <c r="B481" s="43"/>
      <c r="C481" s="173"/>
      <c r="D481" s="217"/>
      <c r="E481" s="171"/>
      <c r="F481" s="171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</row>
    <row r="482" spans="1:18" ht="20.25" customHeight="1">
      <c r="A482" s="201" t="s">
        <v>99</v>
      </c>
      <c r="B482" s="201"/>
      <c r="C482" s="201"/>
      <c r="D482" s="201"/>
      <c r="E482" s="201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</row>
    <row r="483" spans="1:18" ht="20.25" customHeight="1">
      <c r="A483" s="203" t="s">
        <v>381</v>
      </c>
      <c r="B483" s="203"/>
      <c r="C483" s="203"/>
      <c r="D483" s="203"/>
      <c r="E483" s="203"/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03"/>
      <c r="R483" s="203"/>
    </row>
    <row r="484" spans="1:18" ht="20.25" customHeight="1">
      <c r="A484" s="35" t="s">
        <v>10</v>
      </c>
      <c r="B484" s="35" t="s">
        <v>11</v>
      </c>
      <c r="C484" s="35" t="s">
        <v>12</v>
      </c>
      <c r="D484" s="51" t="s">
        <v>7</v>
      </c>
      <c r="E484" s="35" t="s">
        <v>15</v>
      </c>
      <c r="F484" s="35" t="s">
        <v>17</v>
      </c>
      <c r="G484" s="198" t="s">
        <v>83</v>
      </c>
      <c r="H484" s="199"/>
      <c r="I484" s="200"/>
      <c r="J484" s="198" t="s">
        <v>129</v>
      </c>
      <c r="K484" s="199"/>
      <c r="L484" s="199"/>
      <c r="M484" s="199"/>
      <c r="N484" s="199"/>
      <c r="O484" s="199"/>
      <c r="P484" s="199"/>
      <c r="Q484" s="199"/>
      <c r="R484" s="200"/>
    </row>
    <row r="485" spans="1:18" ht="20.25" customHeight="1">
      <c r="A485" s="29"/>
      <c r="B485" s="28"/>
      <c r="C485" s="29" t="s">
        <v>13</v>
      </c>
      <c r="D485" s="30" t="s">
        <v>14</v>
      </c>
      <c r="E485" s="29" t="s">
        <v>16</v>
      </c>
      <c r="F485" s="29" t="s">
        <v>16</v>
      </c>
      <c r="G485" s="31" t="s">
        <v>18</v>
      </c>
      <c r="H485" s="31" t="s">
        <v>19</v>
      </c>
      <c r="I485" s="31" t="s">
        <v>20</v>
      </c>
      <c r="J485" s="31" t="s">
        <v>21</v>
      </c>
      <c r="K485" s="31" t="s">
        <v>22</v>
      </c>
      <c r="L485" s="31" t="s">
        <v>23</v>
      </c>
      <c r="M485" s="31" t="s">
        <v>24</v>
      </c>
      <c r="N485" s="31" t="s">
        <v>25</v>
      </c>
      <c r="O485" s="31" t="s">
        <v>26</v>
      </c>
      <c r="P485" s="31" t="s">
        <v>27</v>
      </c>
      <c r="Q485" s="31" t="s">
        <v>28</v>
      </c>
      <c r="R485" s="31" t="s">
        <v>29</v>
      </c>
    </row>
    <row r="486" spans="1:18" ht="20.25" customHeight="1">
      <c r="A486" s="37">
        <v>1</v>
      </c>
      <c r="B486" s="49" t="s">
        <v>376</v>
      </c>
      <c r="C486" s="49" t="s">
        <v>377</v>
      </c>
      <c r="D486" s="36">
        <v>200000</v>
      </c>
      <c r="E486" s="24" t="s">
        <v>92</v>
      </c>
      <c r="F486" s="37" t="s">
        <v>120</v>
      </c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</row>
    <row r="487" spans="1:18" ht="20.25" customHeight="1">
      <c r="A487" s="57"/>
      <c r="B487" s="55"/>
      <c r="C487" s="166" t="s">
        <v>378</v>
      </c>
      <c r="D487" s="56"/>
      <c r="E487" s="55"/>
      <c r="F487" s="57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</row>
    <row r="488" spans="1:18" s="32" customFormat="1" ht="20.25" customHeight="1">
      <c r="A488" s="57"/>
      <c r="B488" s="55"/>
      <c r="C488" s="166" t="s">
        <v>380</v>
      </c>
      <c r="D488" s="56"/>
      <c r="E488" s="55"/>
      <c r="F488" s="57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</row>
    <row r="489" spans="1:18" s="32" customFormat="1" ht="20.25" customHeight="1">
      <c r="A489" s="57"/>
      <c r="B489" s="55"/>
      <c r="C489" s="50" t="s">
        <v>379</v>
      </c>
      <c r="D489" s="56"/>
      <c r="E489" s="55"/>
      <c r="F489" s="57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</row>
    <row r="490" spans="1:18" s="32" customFormat="1" ht="20.25" customHeight="1">
      <c r="A490" s="57"/>
      <c r="B490" s="55"/>
      <c r="C490" s="50" t="s">
        <v>382</v>
      </c>
      <c r="D490" s="56"/>
      <c r="E490" s="55"/>
      <c r="F490" s="57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</row>
    <row r="491" spans="1:18" s="32" customFormat="1" ht="20.25" customHeight="1">
      <c r="A491" s="57"/>
      <c r="B491" s="55"/>
      <c r="C491" s="50"/>
      <c r="D491" s="56"/>
      <c r="E491" s="55"/>
      <c r="F491" s="57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</row>
    <row r="492" spans="1:18" ht="20.25" customHeight="1">
      <c r="A492" s="37">
        <v>2</v>
      </c>
      <c r="B492" s="49" t="s">
        <v>383</v>
      </c>
      <c r="C492" s="49" t="s">
        <v>385</v>
      </c>
      <c r="D492" s="36">
        <v>284711</v>
      </c>
      <c r="E492" s="24" t="s">
        <v>92</v>
      </c>
      <c r="F492" s="37" t="s">
        <v>120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</row>
    <row r="493" spans="1:18" ht="20.25" customHeight="1">
      <c r="A493" s="37"/>
      <c r="B493" s="24"/>
      <c r="C493" s="166" t="s">
        <v>384</v>
      </c>
      <c r="D493" s="36"/>
      <c r="E493" s="24"/>
      <c r="F493" s="37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</row>
    <row r="494" spans="1:18" s="32" customFormat="1" ht="20.25" customHeight="1">
      <c r="A494" s="37"/>
      <c r="B494" s="24"/>
      <c r="C494" s="166" t="s">
        <v>386</v>
      </c>
      <c r="D494" s="36"/>
      <c r="E494" s="24"/>
      <c r="F494" s="37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</row>
    <row r="495" spans="1:18" s="32" customFormat="1" ht="20.25" customHeight="1">
      <c r="A495" s="37"/>
      <c r="B495" s="24"/>
      <c r="C495" s="50" t="s">
        <v>387</v>
      </c>
      <c r="D495" s="36"/>
      <c r="E495" s="24"/>
      <c r="F495" s="37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</row>
    <row r="496" spans="1:18" s="32" customFormat="1" ht="20.25" customHeight="1">
      <c r="A496" s="37"/>
      <c r="B496" s="24"/>
      <c r="C496" s="166"/>
      <c r="D496" s="36"/>
      <c r="E496" s="24"/>
      <c r="F496" s="37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</row>
    <row r="497" spans="1:18" s="32" customFormat="1" ht="20.25" customHeight="1">
      <c r="A497" s="37">
        <v>3</v>
      </c>
      <c r="B497" s="24" t="s">
        <v>388</v>
      </c>
      <c r="C497" s="24" t="s">
        <v>390</v>
      </c>
      <c r="D497" s="36">
        <v>680000</v>
      </c>
      <c r="E497" s="24" t="s">
        <v>92</v>
      </c>
      <c r="F497" s="37" t="s">
        <v>120</v>
      </c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</row>
    <row r="498" spans="1:18" s="32" customFormat="1" ht="20.25" customHeight="1">
      <c r="A498" s="57"/>
      <c r="B498" s="24" t="s">
        <v>389</v>
      </c>
      <c r="C498" s="24" t="s">
        <v>392</v>
      </c>
      <c r="D498" s="75"/>
      <c r="E498" s="55"/>
      <c r="F498" s="57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</row>
    <row r="499" spans="1:18" s="32" customFormat="1" ht="20.25" customHeight="1">
      <c r="A499" s="57"/>
      <c r="B499" s="55"/>
      <c r="C499" s="24" t="s">
        <v>391</v>
      </c>
      <c r="D499" s="129"/>
      <c r="E499" s="55"/>
      <c r="F499" s="57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</row>
    <row r="500" spans="1:18" s="32" customFormat="1" ht="20.25" customHeight="1">
      <c r="A500" s="57"/>
      <c r="B500" s="55"/>
      <c r="C500" s="24" t="s">
        <v>394</v>
      </c>
      <c r="D500" s="129"/>
      <c r="E500" s="55"/>
      <c r="F500" s="57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</row>
    <row r="501" spans="1:18" ht="20.25" customHeight="1">
      <c r="A501" s="57"/>
      <c r="B501" s="55"/>
      <c r="C501" s="24" t="s">
        <v>393</v>
      </c>
      <c r="D501" s="56"/>
      <c r="E501" s="55"/>
      <c r="F501" s="57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</row>
    <row r="502" spans="1:18" ht="20.25" customHeight="1">
      <c r="A502" s="57"/>
      <c r="B502" s="55"/>
      <c r="C502" s="24" t="s">
        <v>395</v>
      </c>
      <c r="D502" s="56"/>
      <c r="E502" s="55"/>
      <c r="F502" s="57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</row>
    <row r="503" spans="1:18" ht="20.25" customHeight="1">
      <c r="A503" s="57"/>
      <c r="B503" s="55"/>
      <c r="C503" s="50" t="s">
        <v>396</v>
      </c>
      <c r="D503" s="56"/>
      <c r="E503" s="55"/>
      <c r="F503" s="57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</row>
    <row r="504" spans="1:18" ht="20.25" customHeight="1">
      <c r="A504" s="57"/>
      <c r="B504" s="55"/>
      <c r="C504" s="50"/>
      <c r="D504" s="56"/>
      <c r="E504" s="55"/>
      <c r="F504" s="57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</row>
    <row r="505" spans="1:18" ht="20.25" customHeight="1">
      <c r="A505" s="107" t="s">
        <v>45</v>
      </c>
      <c r="B505" s="107">
        <v>3</v>
      </c>
      <c r="C505" s="169"/>
      <c r="D505" s="110">
        <f>SUM(D497+D492+D486)</f>
        <v>1164711</v>
      </c>
      <c r="E505" s="170"/>
      <c r="F505" s="170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1:18" ht="20.25" customHeight="1">
      <c r="A506" s="172"/>
      <c r="B506" s="172"/>
      <c r="C506" s="173"/>
      <c r="D506" s="174"/>
      <c r="E506" s="171"/>
      <c r="F506" s="171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</row>
    <row r="507" spans="1:18" ht="20.25" customHeight="1">
      <c r="A507" s="172"/>
      <c r="B507" s="172"/>
      <c r="C507" s="173"/>
      <c r="D507" s="174"/>
      <c r="E507" s="171"/>
      <c r="F507" s="171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</row>
    <row r="508" spans="1:18" ht="20.25" customHeight="1">
      <c r="A508" s="172"/>
      <c r="B508" s="172"/>
      <c r="C508" s="173"/>
      <c r="D508" s="174"/>
      <c r="E508" s="171"/>
      <c r="F508" s="171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</row>
    <row r="509" spans="1:18" ht="20.25" customHeight="1">
      <c r="A509" s="172"/>
      <c r="B509" s="172"/>
      <c r="C509" s="173"/>
      <c r="D509" s="174"/>
      <c r="E509" s="171"/>
      <c r="F509" s="171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</row>
    <row r="510" spans="1:18" ht="20.25" customHeight="1">
      <c r="A510" s="172"/>
      <c r="B510" s="172"/>
      <c r="C510" s="173"/>
      <c r="D510" s="174"/>
      <c r="E510" s="171"/>
      <c r="F510" s="171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</row>
    <row r="511" spans="1:18" ht="20.25" customHeight="1">
      <c r="A511" s="38"/>
      <c r="B511" s="32"/>
      <c r="C511" s="32"/>
      <c r="D511" s="40"/>
      <c r="E511" s="32"/>
      <c r="F511" s="38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</row>
    <row r="512" spans="1:18" ht="20.25" customHeight="1">
      <c r="A512" s="38"/>
      <c r="B512" s="32"/>
      <c r="C512" s="32"/>
      <c r="D512" s="40"/>
      <c r="E512" s="32"/>
      <c r="F512" s="38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</row>
  </sheetData>
  <sheetProtection/>
  <mergeCells count="86">
    <mergeCell ref="A106:R106"/>
    <mergeCell ref="J207:R207"/>
    <mergeCell ref="G283:I283"/>
    <mergeCell ref="A232:R232"/>
    <mergeCell ref="A205:R205"/>
    <mergeCell ref="A206:R206"/>
    <mergeCell ref="A155:R155"/>
    <mergeCell ref="A131:R131"/>
    <mergeCell ref="A256:R256"/>
    <mergeCell ref="A257:R257"/>
    <mergeCell ref="G459:I459"/>
    <mergeCell ref="J459:R459"/>
    <mergeCell ref="A384:R384"/>
    <mergeCell ref="J385:R385"/>
    <mergeCell ref="A433:R433"/>
    <mergeCell ref="G409:I409"/>
    <mergeCell ref="J435:R435"/>
    <mergeCell ref="J283:R283"/>
    <mergeCell ref="J334:R334"/>
    <mergeCell ref="A383:R383"/>
    <mergeCell ref="G334:I334"/>
    <mergeCell ref="A357:R357"/>
    <mergeCell ref="A306:R306"/>
    <mergeCell ref="A307:R307"/>
    <mergeCell ref="A458:R458"/>
    <mergeCell ref="G308:I308"/>
    <mergeCell ref="J308:R308"/>
    <mergeCell ref="A358:R358"/>
    <mergeCell ref="G359:I359"/>
    <mergeCell ref="A457:R457"/>
    <mergeCell ref="G435:I435"/>
    <mergeCell ref="J409:R409"/>
    <mergeCell ref="J359:R359"/>
    <mergeCell ref="A434:R434"/>
    <mergeCell ref="A107:A108"/>
    <mergeCell ref="J132:R132"/>
    <mergeCell ref="G385:I385"/>
    <mergeCell ref="A332:R332"/>
    <mergeCell ref="A333:R333"/>
    <mergeCell ref="G207:I207"/>
    <mergeCell ref="J233:R233"/>
    <mergeCell ref="G233:I233"/>
    <mergeCell ref="A282:R282"/>
    <mergeCell ref="A281:R281"/>
    <mergeCell ref="J107:R107"/>
    <mergeCell ref="A231:R231"/>
    <mergeCell ref="A156:R156"/>
    <mergeCell ref="J157:R157"/>
    <mergeCell ref="A3:R3"/>
    <mergeCell ref="A130:R130"/>
    <mergeCell ref="G107:I107"/>
    <mergeCell ref="G57:I57"/>
    <mergeCell ref="G132:I132"/>
    <mergeCell ref="A5:R5"/>
    <mergeCell ref="A6:R6"/>
    <mergeCell ref="J57:R57"/>
    <mergeCell ref="A81:R81"/>
    <mergeCell ref="A82:A83"/>
    <mergeCell ref="G7:I7"/>
    <mergeCell ref="G82:I82"/>
    <mergeCell ref="G32:I32"/>
    <mergeCell ref="A56:R56"/>
    <mergeCell ref="A30:R30"/>
    <mergeCell ref="A31:R31"/>
    <mergeCell ref="A1:R1"/>
    <mergeCell ref="A2:R2"/>
    <mergeCell ref="A4:R4"/>
    <mergeCell ref="J7:R7"/>
    <mergeCell ref="A32:A33"/>
    <mergeCell ref="G157:I157"/>
    <mergeCell ref="A57:A58"/>
    <mergeCell ref="J32:R32"/>
    <mergeCell ref="J82:R82"/>
    <mergeCell ref="A55:R55"/>
    <mergeCell ref="A482:R482"/>
    <mergeCell ref="A483:R483"/>
    <mergeCell ref="G484:I484"/>
    <mergeCell ref="J484:R484"/>
    <mergeCell ref="A180:R180"/>
    <mergeCell ref="A181:R181"/>
    <mergeCell ref="G182:I182"/>
    <mergeCell ref="J182:R182"/>
    <mergeCell ref="A407:R407"/>
    <mergeCell ref="A408:R408"/>
    <mergeCell ref="G258:I258"/>
    <mergeCell ref="J258:R258"/>
  </mergeCells>
  <printOptions/>
  <pageMargins left="0.1968503937007874" right="0.1968503937007874" top="0.03937007874015748" bottom="0.03937007874015748" header="0.31496062992125984" footer="0"/>
  <pageSetup horizontalDpi="300" verticalDpi="300" orientation="landscape" paperSize="9" scale="97" r:id="rId2"/>
  <headerFooter scaleWithDoc="0">
    <oddFooter>&amp;R
หน้า &amp;P/ผ.02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view="pageBreakPreview" zoomScale="130" zoomScaleNormal="115" zoomScaleSheetLayoutView="130" workbookViewId="0" topLeftCell="A19">
      <selection activeCell="K115" sqref="K115"/>
    </sheetView>
  </sheetViews>
  <sheetFormatPr defaultColWidth="9.140625" defaultRowHeight="20.25" customHeight="1"/>
  <cols>
    <col min="1" max="1" width="4.00390625" style="38" customWidth="1"/>
    <col min="2" max="2" width="13.421875" style="32" customWidth="1"/>
    <col min="3" max="3" width="14.7109375" style="32" customWidth="1"/>
    <col min="4" max="4" width="32.8515625" style="32" customWidth="1"/>
    <col min="5" max="5" width="11.28125" style="113" customWidth="1"/>
    <col min="6" max="6" width="10.7109375" style="32" bestFit="1" customWidth="1"/>
    <col min="7" max="7" width="10.7109375" style="38" bestFit="1" customWidth="1"/>
    <col min="8" max="19" width="3.140625" style="32" customWidth="1"/>
    <col min="20" max="16384" width="9.140625" style="32" customWidth="1"/>
  </cols>
  <sheetData>
    <row r="1" spans="1:19" ht="20.25" customHeight="1">
      <c r="A1" s="215" t="s">
        <v>122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20.25" customHeight="1">
      <c r="A2" s="215" t="s">
        <v>397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20.25" customHeight="1">
      <c r="A3" s="215" t="s">
        <v>126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1:19" ht="20.25" customHeight="1">
      <c r="A4" s="215" t="s">
        <v>34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</row>
    <row r="5" spans="1:19" ht="20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20.25" customHeight="1">
      <c r="A6" s="201" t="s">
        <v>99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43"/>
    </row>
    <row r="7" spans="1:19" ht="20.2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43"/>
    </row>
    <row r="8" spans="1:19" ht="20.25" customHeight="1">
      <c r="A8" s="35" t="s">
        <v>48</v>
      </c>
      <c r="B8" s="35" t="s">
        <v>105</v>
      </c>
      <c r="C8" s="35" t="s">
        <v>106</v>
      </c>
      <c r="D8" s="35" t="s">
        <v>110</v>
      </c>
      <c r="E8" s="51" t="s">
        <v>7</v>
      </c>
      <c r="F8" s="35" t="s">
        <v>15</v>
      </c>
      <c r="G8" s="35" t="s">
        <v>17</v>
      </c>
      <c r="H8" s="198" t="s">
        <v>83</v>
      </c>
      <c r="I8" s="199"/>
      <c r="J8" s="200"/>
      <c r="K8" s="198" t="s">
        <v>129</v>
      </c>
      <c r="L8" s="199"/>
      <c r="M8" s="199"/>
      <c r="N8" s="199"/>
      <c r="O8" s="199"/>
      <c r="P8" s="199"/>
      <c r="Q8" s="199"/>
      <c r="R8" s="199"/>
      <c r="S8" s="200"/>
    </row>
    <row r="9" spans="1:19" ht="20.25" customHeight="1">
      <c r="A9" s="29" t="s">
        <v>49</v>
      </c>
      <c r="B9" s="28"/>
      <c r="C9" s="29"/>
      <c r="D9" s="29"/>
      <c r="E9" s="30" t="s">
        <v>107</v>
      </c>
      <c r="F9" s="29" t="s">
        <v>16</v>
      </c>
      <c r="G9" s="29" t="s">
        <v>108</v>
      </c>
      <c r="H9" s="31" t="s">
        <v>18</v>
      </c>
      <c r="I9" s="31" t="s">
        <v>19</v>
      </c>
      <c r="J9" s="31" t="s">
        <v>20</v>
      </c>
      <c r="K9" s="31" t="s">
        <v>21</v>
      </c>
      <c r="L9" s="31" t="s">
        <v>22</v>
      </c>
      <c r="M9" s="31" t="s">
        <v>23</v>
      </c>
      <c r="N9" s="31" t="s">
        <v>24</v>
      </c>
      <c r="O9" s="31" t="s">
        <v>25</v>
      </c>
      <c r="P9" s="31" t="s">
        <v>26</v>
      </c>
      <c r="Q9" s="31" t="s">
        <v>27</v>
      </c>
      <c r="R9" s="31" t="s">
        <v>28</v>
      </c>
      <c r="S9" s="31" t="s">
        <v>29</v>
      </c>
    </row>
    <row r="10" spans="1:19" s="58" customFormat="1" ht="20.25" customHeight="1">
      <c r="A10" s="66">
        <v>1</v>
      </c>
      <c r="B10" s="58" t="s">
        <v>109</v>
      </c>
      <c r="C10" s="59" t="s">
        <v>398</v>
      </c>
      <c r="D10" s="59" t="s">
        <v>399</v>
      </c>
      <c r="E10" s="60">
        <v>33000</v>
      </c>
      <c r="F10" s="66" t="s">
        <v>120</v>
      </c>
      <c r="G10" s="66" t="s">
        <v>120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s="58" customFormat="1" ht="20.25" customHeight="1">
      <c r="A11" s="66"/>
      <c r="B11" s="64"/>
      <c r="C11" s="64"/>
      <c r="D11" s="64" t="s">
        <v>400</v>
      </c>
      <c r="E11" s="65"/>
      <c r="F11" s="64"/>
      <c r="G11" s="66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58" customFormat="1" ht="20.25" customHeight="1">
      <c r="A12" s="66"/>
      <c r="B12" s="64"/>
      <c r="C12" s="64"/>
      <c r="D12" s="64" t="s">
        <v>401</v>
      </c>
      <c r="E12" s="65"/>
      <c r="F12" s="83"/>
      <c r="G12" s="66"/>
      <c r="H12" s="8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s="58" customFormat="1" ht="20.25" customHeight="1">
      <c r="A13" s="66"/>
      <c r="B13" s="64"/>
      <c r="C13" s="64"/>
      <c r="D13" s="64"/>
      <c r="E13" s="68"/>
      <c r="F13" s="64"/>
      <c r="G13" s="66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s="58" customFormat="1" ht="20.25" customHeight="1">
      <c r="A14" s="66"/>
      <c r="B14" s="64"/>
      <c r="C14" s="67"/>
      <c r="D14" s="59" t="s">
        <v>402</v>
      </c>
      <c r="E14" s="121">
        <v>50000</v>
      </c>
      <c r="F14" s="62" t="s">
        <v>120</v>
      </c>
      <c r="G14" s="62" t="s">
        <v>120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s="58" customFormat="1" ht="20.25" customHeight="1">
      <c r="A15" s="66"/>
      <c r="B15" s="64"/>
      <c r="C15" s="64"/>
      <c r="D15" s="64" t="s">
        <v>404</v>
      </c>
      <c r="E15" s="68"/>
      <c r="F15" s="64"/>
      <c r="G15" s="66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s="58" customFormat="1" ht="20.25" customHeight="1">
      <c r="A16" s="66"/>
      <c r="B16" s="64"/>
      <c r="C16" s="64"/>
      <c r="D16" s="64" t="s">
        <v>403</v>
      </c>
      <c r="E16" s="68"/>
      <c r="F16" s="64"/>
      <c r="G16" s="66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s="53" customFormat="1" ht="20.25" customHeight="1">
      <c r="A17" s="57"/>
      <c r="B17" s="55"/>
      <c r="C17" s="64"/>
      <c r="D17" s="64"/>
      <c r="E17" s="68"/>
      <c r="F17" s="64"/>
      <c r="G17" s="6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s="53" customFormat="1" ht="20.25" customHeight="1">
      <c r="A18" s="57"/>
      <c r="B18" s="55"/>
      <c r="C18" s="64"/>
      <c r="D18" s="34" t="s">
        <v>405</v>
      </c>
      <c r="E18" s="180">
        <v>7800</v>
      </c>
      <c r="F18" s="35" t="s">
        <v>120</v>
      </c>
      <c r="G18" s="35" t="s">
        <v>120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s="53" customFormat="1" ht="20.25" customHeight="1">
      <c r="A19" s="57"/>
      <c r="B19" s="55"/>
      <c r="C19" s="64"/>
      <c r="D19" s="45" t="s">
        <v>407</v>
      </c>
      <c r="E19" s="181"/>
      <c r="F19" s="37"/>
      <c r="G19" s="37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20.25" customHeight="1">
      <c r="A20" s="37"/>
      <c r="B20" s="24"/>
      <c r="C20" s="24"/>
      <c r="D20" s="77"/>
      <c r="E20" s="80"/>
      <c r="F20" s="77"/>
      <c r="G20" s="7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20.25" customHeight="1">
      <c r="A21" s="37"/>
      <c r="B21" s="24"/>
      <c r="C21" s="24"/>
      <c r="D21" s="34" t="s">
        <v>406</v>
      </c>
      <c r="E21" s="33">
        <v>33000</v>
      </c>
      <c r="F21" s="62" t="s">
        <v>39</v>
      </c>
      <c r="G21" s="62" t="s">
        <v>39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20.25" customHeight="1">
      <c r="A22" s="37"/>
      <c r="B22" s="24"/>
      <c r="C22" s="24"/>
      <c r="D22" s="24" t="s">
        <v>400</v>
      </c>
      <c r="E22" s="36"/>
      <c r="F22" s="24"/>
      <c r="G22" s="3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20.25" customHeight="1">
      <c r="A23" s="37"/>
      <c r="B23" s="24"/>
      <c r="C23" s="24"/>
      <c r="D23" s="24" t="s">
        <v>401</v>
      </c>
      <c r="E23" s="36"/>
      <c r="F23" s="24"/>
      <c r="G23" s="37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20.25" customHeight="1">
      <c r="A24" s="37"/>
      <c r="B24" s="24"/>
      <c r="C24" s="24"/>
      <c r="D24" s="64"/>
      <c r="E24" s="36"/>
      <c r="F24" s="24"/>
      <c r="G24" s="37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0.25" customHeight="1">
      <c r="A25" s="37"/>
      <c r="B25" s="24"/>
      <c r="C25" s="64"/>
      <c r="D25" s="64"/>
      <c r="E25" s="65"/>
      <c r="F25" s="24"/>
      <c r="G25" s="57"/>
      <c r="H25" s="55"/>
      <c r="I25" s="55"/>
      <c r="J25" s="55"/>
      <c r="K25" s="55"/>
      <c r="L25" s="55"/>
      <c r="M25" s="55"/>
      <c r="N25" s="55"/>
      <c r="O25" s="55"/>
      <c r="P25" s="55"/>
      <c r="Q25" s="24"/>
      <c r="R25" s="24"/>
      <c r="S25" s="24"/>
    </row>
    <row r="26" spans="1:19" ht="20.25" customHeight="1">
      <c r="A26" s="29"/>
      <c r="B26" s="28"/>
      <c r="C26" s="79"/>
      <c r="D26" s="79"/>
      <c r="E26" s="92"/>
      <c r="F26" s="79"/>
      <c r="G26" s="78"/>
      <c r="H26" s="77"/>
      <c r="I26" s="77"/>
      <c r="J26" s="77"/>
      <c r="K26" s="77"/>
      <c r="L26" s="77"/>
      <c r="M26" s="77"/>
      <c r="N26" s="77"/>
      <c r="O26" s="77"/>
      <c r="P26" s="77"/>
      <c r="Q26" s="28"/>
      <c r="R26" s="28"/>
      <c r="S26" s="28"/>
    </row>
    <row r="27" spans="1:19" ht="20.25" customHeight="1">
      <c r="A27" s="37"/>
      <c r="B27" s="24"/>
      <c r="C27" s="64"/>
      <c r="D27" s="64" t="s">
        <v>408</v>
      </c>
      <c r="E27" s="65">
        <v>60000</v>
      </c>
      <c r="F27" s="66" t="s">
        <v>39</v>
      </c>
      <c r="G27" s="66" t="s">
        <v>39</v>
      </c>
      <c r="H27" s="55"/>
      <c r="I27" s="55"/>
      <c r="J27" s="55"/>
      <c r="K27" s="55"/>
      <c r="L27" s="55"/>
      <c r="M27" s="55"/>
      <c r="N27" s="55"/>
      <c r="O27" s="55"/>
      <c r="P27" s="55"/>
      <c r="Q27" s="24"/>
      <c r="R27" s="24"/>
      <c r="S27" s="24"/>
    </row>
    <row r="28" spans="1:19" ht="20.25" customHeight="1">
      <c r="A28" s="37"/>
      <c r="B28" s="24"/>
      <c r="C28" s="64"/>
      <c r="D28" s="64" t="s">
        <v>411</v>
      </c>
      <c r="E28" s="65"/>
      <c r="F28" s="64"/>
      <c r="G28" s="57"/>
      <c r="H28" s="55"/>
      <c r="I28" s="55"/>
      <c r="J28" s="55"/>
      <c r="K28" s="55"/>
      <c r="L28" s="55"/>
      <c r="M28" s="55"/>
      <c r="N28" s="55"/>
      <c r="O28" s="55"/>
      <c r="P28" s="55"/>
      <c r="Q28" s="24"/>
      <c r="R28" s="24"/>
      <c r="S28" s="24"/>
    </row>
    <row r="29" spans="1:19" ht="20.25" customHeight="1">
      <c r="A29" s="37"/>
      <c r="B29" s="24"/>
      <c r="C29" s="64"/>
      <c r="D29" s="64" t="s">
        <v>410</v>
      </c>
      <c r="E29" s="65"/>
      <c r="F29" s="64"/>
      <c r="G29" s="57"/>
      <c r="H29" s="55"/>
      <c r="I29" s="55"/>
      <c r="J29" s="55"/>
      <c r="K29" s="55"/>
      <c r="L29" s="55"/>
      <c r="M29" s="55"/>
      <c r="N29" s="55"/>
      <c r="O29" s="55"/>
      <c r="P29" s="55"/>
      <c r="Q29" s="24"/>
      <c r="R29" s="24"/>
      <c r="S29" s="24"/>
    </row>
    <row r="30" spans="1:19" ht="20.25" customHeight="1">
      <c r="A30" s="37"/>
      <c r="B30" s="24"/>
      <c r="C30" s="64"/>
      <c r="D30" s="64" t="s">
        <v>409</v>
      </c>
      <c r="E30" s="65"/>
      <c r="F30" s="64"/>
      <c r="G30" s="57"/>
      <c r="H30" s="55"/>
      <c r="I30" s="55"/>
      <c r="J30" s="55"/>
      <c r="K30" s="55"/>
      <c r="L30" s="55"/>
      <c r="M30" s="55"/>
      <c r="N30" s="55"/>
      <c r="O30" s="55"/>
      <c r="P30" s="55"/>
      <c r="Q30" s="24"/>
      <c r="R30" s="24"/>
      <c r="S30" s="24"/>
    </row>
    <row r="31" spans="1:19" ht="20.25" customHeight="1">
      <c r="A31" s="37"/>
      <c r="B31" s="24"/>
      <c r="C31" s="64"/>
      <c r="D31" s="64"/>
      <c r="E31" s="65"/>
      <c r="F31" s="64"/>
      <c r="G31" s="57"/>
      <c r="H31" s="55"/>
      <c r="I31" s="55"/>
      <c r="J31" s="55"/>
      <c r="K31" s="55"/>
      <c r="L31" s="55"/>
      <c r="M31" s="55"/>
      <c r="N31" s="55"/>
      <c r="O31" s="55"/>
      <c r="P31" s="55"/>
      <c r="Q31" s="24"/>
      <c r="R31" s="24"/>
      <c r="S31" s="24"/>
    </row>
    <row r="32" spans="1:19" ht="20.25" customHeight="1">
      <c r="A32" s="37"/>
      <c r="B32" s="24"/>
      <c r="C32" s="64"/>
      <c r="D32" s="61" t="s">
        <v>412</v>
      </c>
      <c r="E32" s="60">
        <v>10000</v>
      </c>
      <c r="F32" s="62" t="s">
        <v>39</v>
      </c>
      <c r="G32" s="62" t="s">
        <v>39</v>
      </c>
      <c r="H32" s="120"/>
      <c r="I32" s="120"/>
      <c r="J32" s="120"/>
      <c r="K32" s="120"/>
      <c r="L32" s="120"/>
      <c r="M32" s="120"/>
      <c r="N32" s="120"/>
      <c r="O32" s="120"/>
      <c r="P32" s="120"/>
      <c r="Q32" s="34"/>
      <c r="R32" s="34"/>
      <c r="S32" s="34"/>
    </row>
    <row r="33" spans="1:19" ht="20.25" customHeight="1">
      <c r="A33" s="37"/>
      <c r="B33" s="24"/>
      <c r="C33" s="64"/>
      <c r="D33" s="64" t="s">
        <v>413</v>
      </c>
      <c r="E33" s="65"/>
      <c r="F33" s="64"/>
      <c r="G33" s="57"/>
      <c r="H33" s="55"/>
      <c r="I33" s="55"/>
      <c r="J33" s="55"/>
      <c r="K33" s="55"/>
      <c r="L33" s="55"/>
      <c r="M33" s="55"/>
      <c r="N33" s="55"/>
      <c r="O33" s="55"/>
      <c r="P33" s="55"/>
      <c r="Q33" s="24"/>
      <c r="R33" s="24"/>
      <c r="S33" s="24"/>
    </row>
    <row r="34" spans="1:19" ht="20.25" customHeight="1">
      <c r="A34" s="29"/>
      <c r="B34" s="28"/>
      <c r="C34" s="79"/>
      <c r="D34" s="79"/>
      <c r="E34" s="92"/>
      <c r="F34" s="79"/>
      <c r="G34" s="78"/>
      <c r="H34" s="77"/>
      <c r="I34" s="77"/>
      <c r="J34" s="77"/>
      <c r="K34" s="77"/>
      <c r="L34" s="77"/>
      <c r="M34" s="77"/>
      <c r="N34" s="77"/>
      <c r="O34" s="77"/>
      <c r="P34" s="77"/>
      <c r="Q34" s="28"/>
      <c r="R34" s="28"/>
      <c r="S34" s="28"/>
    </row>
    <row r="35" spans="1:19" ht="20.25" customHeight="1">
      <c r="A35" s="37"/>
      <c r="B35" s="24"/>
      <c r="C35" s="61" t="s">
        <v>414</v>
      </c>
      <c r="D35" s="64" t="s">
        <v>415</v>
      </c>
      <c r="E35" s="65">
        <v>10000</v>
      </c>
      <c r="F35" s="66" t="s">
        <v>120</v>
      </c>
      <c r="G35" s="66" t="s">
        <v>120</v>
      </c>
      <c r="H35" s="55"/>
      <c r="I35" s="55"/>
      <c r="J35" s="55"/>
      <c r="K35" s="55"/>
      <c r="L35" s="55"/>
      <c r="M35" s="55"/>
      <c r="N35" s="55"/>
      <c r="O35" s="55"/>
      <c r="P35" s="55"/>
      <c r="Q35" s="24"/>
      <c r="R35" s="24"/>
      <c r="S35" s="24"/>
    </row>
    <row r="36" spans="1:19" ht="20.25" customHeight="1">
      <c r="A36" s="37"/>
      <c r="B36" s="24"/>
      <c r="C36" s="64" t="s">
        <v>121</v>
      </c>
      <c r="D36" s="64" t="s">
        <v>419</v>
      </c>
      <c r="E36" s="36"/>
      <c r="F36" s="38"/>
      <c r="G36" s="37"/>
      <c r="H36" s="55"/>
      <c r="I36" s="55"/>
      <c r="J36" s="55"/>
      <c r="K36" s="55"/>
      <c r="L36" s="55"/>
      <c r="M36" s="55"/>
      <c r="N36" s="55"/>
      <c r="O36" s="55"/>
      <c r="P36" s="55"/>
      <c r="Q36" s="24"/>
      <c r="R36" s="24"/>
      <c r="S36" s="24"/>
    </row>
    <row r="37" spans="1:19" ht="20.25" customHeight="1">
      <c r="A37" s="37"/>
      <c r="B37" s="24"/>
      <c r="C37" s="24"/>
      <c r="D37" s="24" t="s">
        <v>417</v>
      </c>
      <c r="E37" s="56"/>
      <c r="F37" s="55"/>
      <c r="G37" s="57"/>
      <c r="H37" s="55"/>
      <c r="I37" s="55"/>
      <c r="J37" s="55"/>
      <c r="K37" s="55"/>
      <c r="L37" s="55"/>
      <c r="M37" s="55"/>
      <c r="N37" s="55"/>
      <c r="O37" s="55"/>
      <c r="P37" s="55"/>
      <c r="Q37" s="24"/>
      <c r="R37" s="24"/>
      <c r="S37" s="24"/>
    </row>
    <row r="38" spans="1:19" ht="20.25" customHeight="1">
      <c r="A38" s="37"/>
      <c r="B38" s="24"/>
      <c r="C38" s="24"/>
      <c r="D38" s="48" t="s">
        <v>416</v>
      </c>
      <c r="E38" s="56"/>
      <c r="F38" s="55"/>
      <c r="G38" s="57"/>
      <c r="H38" s="55"/>
      <c r="I38" s="55"/>
      <c r="J38" s="55"/>
      <c r="K38" s="55"/>
      <c r="L38" s="55"/>
      <c r="M38" s="55"/>
      <c r="N38" s="55"/>
      <c r="O38" s="55"/>
      <c r="P38" s="55"/>
      <c r="Q38" s="24"/>
      <c r="R38" s="24"/>
      <c r="S38" s="24"/>
    </row>
    <row r="39" spans="1:19" ht="20.25" customHeight="1">
      <c r="A39" s="37"/>
      <c r="B39" s="24"/>
      <c r="C39" s="24"/>
      <c r="D39" s="52"/>
      <c r="E39" s="80"/>
      <c r="F39" s="77"/>
      <c r="G39" s="78"/>
      <c r="H39" s="77"/>
      <c r="I39" s="77"/>
      <c r="J39" s="77"/>
      <c r="K39" s="77"/>
      <c r="L39" s="77"/>
      <c r="M39" s="77"/>
      <c r="N39" s="77"/>
      <c r="O39" s="77"/>
      <c r="P39" s="77"/>
      <c r="Q39" s="28"/>
      <c r="R39" s="28"/>
      <c r="S39" s="28"/>
    </row>
    <row r="40" spans="1:19" ht="20.25" customHeight="1">
      <c r="A40" s="37"/>
      <c r="B40" s="24"/>
      <c r="C40" s="24"/>
      <c r="D40" s="48" t="s">
        <v>418</v>
      </c>
      <c r="E40" s="36">
        <v>27600</v>
      </c>
      <c r="F40" s="66" t="s">
        <v>120</v>
      </c>
      <c r="G40" s="66" t="s">
        <v>120</v>
      </c>
      <c r="H40" s="55"/>
      <c r="I40" s="55"/>
      <c r="J40" s="55"/>
      <c r="K40" s="55"/>
      <c r="L40" s="55"/>
      <c r="M40" s="55"/>
      <c r="N40" s="55"/>
      <c r="O40" s="55"/>
      <c r="P40" s="55"/>
      <c r="Q40" s="24"/>
      <c r="R40" s="24"/>
      <c r="S40" s="24"/>
    </row>
    <row r="41" spans="1:19" ht="20.25" customHeight="1">
      <c r="A41" s="37"/>
      <c r="B41" s="24"/>
      <c r="C41" s="24"/>
      <c r="D41" s="48" t="s">
        <v>420</v>
      </c>
      <c r="E41" s="56"/>
      <c r="F41" s="55"/>
      <c r="G41" s="57"/>
      <c r="H41" s="55"/>
      <c r="I41" s="55"/>
      <c r="J41" s="55"/>
      <c r="K41" s="55"/>
      <c r="L41" s="55"/>
      <c r="M41" s="55"/>
      <c r="N41" s="55"/>
      <c r="O41" s="55"/>
      <c r="P41" s="55"/>
      <c r="Q41" s="24"/>
      <c r="R41" s="24"/>
      <c r="S41" s="24"/>
    </row>
    <row r="42" spans="1:19" ht="20.25" customHeight="1">
      <c r="A42" s="37"/>
      <c r="B42" s="24"/>
      <c r="C42" s="24"/>
      <c r="D42" s="24" t="s">
        <v>417</v>
      </c>
      <c r="E42" s="56"/>
      <c r="F42" s="55"/>
      <c r="G42" s="57"/>
      <c r="H42" s="55"/>
      <c r="I42" s="55"/>
      <c r="J42" s="55"/>
      <c r="K42" s="55"/>
      <c r="L42" s="55"/>
      <c r="M42" s="55"/>
      <c r="N42" s="55"/>
      <c r="O42" s="55"/>
      <c r="P42" s="55"/>
      <c r="Q42" s="24"/>
      <c r="R42" s="24"/>
      <c r="S42" s="24"/>
    </row>
    <row r="43" spans="1:19" ht="20.25" customHeight="1">
      <c r="A43" s="29"/>
      <c r="B43" s="28"/>
      <c r="C43" s="28"/>
      <c r="D43" s="52" t="s">
        <v>416</v>
      </c>
      <c r="E43" s="80"/>
      <c r="F43" s="77"/>
      <c r="G43" s="78"/>
      <c r="H43" s="77"/>
      <c r="I43" s="77"/>
      <c r="J43" s="77"/>
      <c r="K43" s="77"/>
      <c r="L43" s="77"/>
      <c r="M43" s="77"/>
      <c r="N43" s="77"/>
      <c r="O43" s="77"/>
      <c r="P43" s="77"/>
      <c r="Q43" s="28"/>
      <c r="R43" s="28"/>
      <c r="S43" s="28"/>
    </row>
    <row r="44" spans="1:19" ht="20.25" customHeight="1">
      <c r="A44" s="66"/>
      <c r="B44" s="58"/>
      <c r="C44" s="67"/>
      <c r="D44" s="183" t="s">
        <v>421</v>
      </c>
      <c r="E44" s="33">
        <v>19000</v>
      </c>
      <c r="F44" s="35" t="s">
        <v>120</v>
      </c>
      <c r="G44" s="35" t="s">
        <v>120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20.25" customHeight="1">
      <c r="A45" s="66"/>
      <c r="B45" s="64"/>
      <c r="C45" s="64"/>
      <c r="D45" s="24" t="s">
        <v>422</v>
      </c>
      <c r="E45" s="56"/>
      <c r="F45" s="55"/>
      <c r="G45" s="57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20.25" customHeight="1">
      <c r="A46" s="66"/>
      <c r="B46" s="64"/>
      <c r="C46" s="64"/>
      <c r="D46" s="24" t="s">
        <v>417</v>
      </c>
      <c r="E46" s="56"/>
      <c r="F46" s="182"/>
      <c r="G46" s="57"/>
      <c r="H46" s="8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20.25" customHeight="1">
      <c r="A47" s="66"/>
      <c r="B47" s="64"/>
      <c r="C47" s="64"/>
      <c r="D47" s="48" t="s">
        <v>416</v>
      </c>
      <c r="E47" s="69"/>
      <c r="F47" s="55"/>
      <c r="G47" s="57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20.25" customHeight="1">
      <c r="A48" s="66"/>
      <c r="B48" s="64"/>
      <c r="C48" s="64"/>
      <c r="D48" s="48"/>
      <c r="E48" s="69"/>
      <c r="F48" s="55"/>
      <c r="G48" s="57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20.25" customHeight="1">
      <c r="A49" s="66"/>
      <c r="B49" s="64"/>
      <c r="C49" s="64"/>
      <c r="D49" s="34" t="s">
        <v>423</v>
      </c>
      <c r="E49" s="180">
        <v>3500</v>
      </c>
      <c r="F49" s="35" t="s">
        <v>120</v>
      </c>
      <c r="G49" s="35" t="s">
        <v>120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20.25" customHeight="1">
      <c r="A50" s="66"/>
      <c r="B50" s="64"/>
      <c r="C50" s="67"/>
      <c r="D50" s="184" t="s">
        <v>424</v>
      </c>
      <c r="E50" s="181"/>
      <c r="F50" s="37"/>
      <c r="G50" s="37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20.25" customHeight="1">
      <c r="A51" s="66"/>
      <c r="B51" s="64"/>
      <c r="C51" s="67"/>
      <c r="D51" s="184" t="s">
        <v>425</v>
      </c>
      <c r="E51" s="69"/>
      <c r="F51" s="57"/>
      <c r="G51" s="5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20.25" customHeight="1">
      <c r="A52" s="66"/>
      <c r="B52" s="64"/>
      <c r="C52" s="67"/>
      <c r="D52" s="184" t="s">
        <v>426</v>
      </c>
      <c r="E52" s="69"/>
      <c r="F52" s="57"/>
      <c r="G52" s="57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20.25" customHeight="1">
      <c r="A53" s="37"/>
      <c r="B53" s="24"/>
      <c r="C53" s="24"/>
      <c r="D53" s="24" t="s">
        <v>417</v>
      </c>
      <c r="E53" s="56"/>
      <c r="F53" s="55"/>
      <c r="G53" s="57"/>
      <c r="H53" s="55"/>
      <c r="I53" s="55"/>
      <c r="J53" s="55"/>
      <c r="K53" s="55"/>
      <c r="L53" s="55"/>
      <c r="M53" s="55"/>
      <c r="N53" s="55"/>
      <c r="O53" s="55"/>
      <c r="P53" s="55"/>
      <c r="Q53" s="24"/>
      <c r="R53" s="24"/>
      <c r="S53" s="24"/>
    </row>
    <row r="54" spans="1:19" ht="20.25" customHeight="1">
      <c r="A54" s="37"/>
      <c r="B54" s="24"/>
      <c r="C54" s="24"/>
      <c r="D54" s="48" t="s">
        <v>416</v>
      </c>
      <c r="E54" s="56"/>
      <c r="F54" s="55"/>
      <c r="G54" s="57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24"/>
      <c r="S54" s="24"/>
    </row>
    <row r="55" spans="1:19" ht="20.25" customHeight="1">
      <c r="A55" s="37"/>
      <c r="B55" s="24"/>
      <c r="C55" s="24"/>
      <c r="D55" s="48"/>
      <c r="E55" s="56"/>
      <c r="F55" s="55"/>
      <c r="G55" s="57"/>
      <c r="H55" s="55"/>
      <c r="I55" s="55"/>
      <c r="J55" s="55"/>
      <c r="K55" s="55"/>
      <c r="L55" s="55"/>
      <c r="M55" s="55"/>
      <c r="N55" s="55"/>
      <c r="O55" s="55"/>
      <c r="P55" s="55"/>
      <c r="Q55" s="24"/>
      <c r="R55" s="24"/>
      <c r="S55" s="24"/>
    </row>
    <row r="56" spans="1:19" ht="20.25" customHeight="1">
      <c r="A56" s="37"/>
      <c r="B56" s="24"/>
      <c r="C56" s="24"/>
      <c r="D56" s="119" t="s">
        <v>427</v>
      </c>
      <c r="E56" s="33">
        <v>22000</v>
      </c>
      <c r="F56" s="35" t="s">
        <v>120</v>
      </c>
      <c r="G56" s="35" t="s">
        <v>120</v>
      </c>
      <c r="H56" s="120"/>
      <c r="I56" s="120"/>
      <c r="J56" s="120"/>
      <c r="K56" s="120"/>
      <c r="L56" s="120"/>
      <c r="M56" s="120"/>
      <c r="N56" s="120"/>
      <c r="O56" s="120"/>
      <c r="P56" s="120"/>
      <c r="Q56" s="34"/>
      <c r="R56" s="34"/>
      <c r="S56" s="34"/>
    </row>
    <row r="57" spans="1:19" ht="20.25" customHeight="1">
      <c r="A57" s="37"/>
      <c r="B57" s="24"/>
      <c r="C57" s="24"/>
      <c r="D57" s="48" t="s">
        <v>430</v>
      </c>
      <c r="E57" s="56" t="s">
        <v>429</v>
      </c>
      <c r="F57" s="55"/>
      <c r="G57" s="57"/>
      <c r="H57" s="55"/>
      <c r="I57" s="55"/>
      <c r="J57" s="55"/>
      <c r="K57" s="55"/>
      <c r="L57" s="55"/>
      <c r="M57" s="55"/>
      <c r="N57" s="55"/>
      <c r="O57" s="55"/>
      <c r="P57" s="55"/>
      <c r="Q57" s="24"/>
      <c r="R57" s="24"/>
      <c r="S57" s="24"/>
    </row>
    <row r="58" spans="1:19" ht="20.25" customHeight="1">
      <c r="A58" s="37"/>
      <c r="B58" s="24"/>
      <c r="C58" s="24"/>
      <c r="D58" s="48" t="s">
        <v>428</v>
      </c>
      <c r="E58" s="56"/>
      <c r="F58" s="55"/>
      <c r="G58" s="57"/>
      <c r="H58" s="55"/>
      <c r="I58" s="55"/>
      <c r="J58" s="55"/>
      <c r="K58" s="55"/>
      <c r="L58" s="55"/>
      <c r="M58" s="55"/>
      <c r="N58" s="55"/>
      <c r="O58" s="55"/>
      <c r="P58" s="55"/>
      <c r="Q58" s="24"/>
      <c r="R58" s="24"/>
      <c r="S58" s="24"/>
    </row>
    <row r="59" spans="1:19" ht="20.25" customHeight="1">
      <c r="A59" s="37"/>
      <c r="B59" s="24"/>
      <c r="C59" s="24"/>
      <c r="D59" s="142"/>
      <c r="E59" s="56"/>
      <c r="F59" s="55"/>
      <c r="G59" s="57"/>
      <c r="H59" s="55"/>
      <c r="I59" s="55"/>
      <c r="J59" s="55"/>
      <c r="K59" s="55"/>
      <c r="L59" s="55"/>
      <c r="M59" s="55"/>
      <c r="N59" s="55"/>
      <c r="O59" s="55"/>
      <c r="P59" s="55"/>
      <c r="Q59" s="24"/>
      <c r="R59" s="24"/>
      <c r="S59" s="24"/>
    </row>
    <row r="60" spans="1:19" ht="20.25" customHeight="1">
      <c r="A60" s="29"/>
      <c r="B60" s="28"/>
      <c r="C60" s="28"/>
      <c r="D60" s="134"/>
      <c r="E60" s="80"/>
      <c r="F60" s="77"/>
      <c r="G60" s="78"/>
      <c r="H60" s="77"/>
      <c r="I60" s="77"/>
      <c r="J60" s="77"/>
      <c r="K60" s="77"/>
      <c r="L60" s="77"/>
      <c r="M60" s="77"/>
      <c r="N60" s="77"/>
      <c r="O60" s="77"/>
      <c r="P60" s="77"/>
      <c r="Q60" s="28"/>
      <c r="R60" s="28"/>
      <c r="S60" s="28"/>
    </row>
    <row r="61" spans="1:19" ht="20.25" customHeight="1">
      <c r="A61" s="37"/>
      <c r="B61" s="24"/>
      <c r="C61" s="24"/>
      <c r="D61" s="48" t="s">
        <v>431</v>
      </c>
      <c r="E61" s="36">
        <v>17000</v>
      </c>
      <c r="F61" s="35" t="s">
        <v>120</v>
      </c>
      <c r="G61" s="35" t="s">
        <v>120</v>
      </c>
      <c r="H61" s="55"/>
      <c r="I61" s="55"/>
      <c r="J61" s="55"/>
      <c r="K61" s="55"/>
      <c r="L61" s="55"/>
      <c r="M61" s="55"/>
      <c r="N61" s="55"/>
      <c r="O61" s="55"/>
      <c r="P61" s="55"/>
      <c r="Q61" s="24"/>
      <c r="R61" s="24"/>
      <c r="S61" s="24"/>
    </row>
    <row r="62" spans="1:19" ht="20.25" customHeight="1">
      <c r="A62" s="37"/>
      <c r="B62" s="24"/>
      <c r="C62" s="24"/>
      <c r="D62" s="48" t="s">
        <v>435</v>
      </c>
      <c r="E62" s="56"/>
      <c r="F62" s="55"/>
      <c r="G62" s="57"/>
      <c r="H62" s="55"/>
      <c r="I62" s="55"/>
      <c r="J62" s="55"/>
      <c r="K62" s="55"/>
      <c r="L62" s="55"/>
      <c r="M62" s="55"/>
      <c r="N62" s="55"/>
      <c r="O62" s="55"/>
      <c r="P62" s="55"/>
      <c r="Q62" s="24"/>
      <c r="R62" s="24"/>
      <c r="S62" s="24"/>
    </row>
    <row r="63" spans="1:19" ht="20.25" customHeight="1">
      <c r="A63" s="37"/>
      <c r="B63" s="24"/>
      <c r="C63" s="24"/>
      <c r="D63" s="48" t="s">
        <v>432</v>
      </c>
      <c r="E63" s="56"/>
      <c r="F63" s="55"/>
      <c r="G63" s="57"/>
      <c r="H63" s="55"/>
      <c r="I63" s="55"/>
      <c r="J63" s="55"/>
      <c r="K63" s="55"/>
      <c r="L63" s="55"/>
      <c r="M63" s="55"/>
      <c r="N63" s="55"/>
      <c r="O63" s="55"/>
      <c r="P63" s="55"/>
      <c r="Q63" s="24"/>
      <c r="R63" s="24"/>
      <c r="S63" s="24"/>
    </row>
    <row r="64" spans="1:19" ht="20.25" customHeight="1">
      <c r="A64" s="37"/>
      <c r="B64" s="24"/>
      <c r="C64" s="24"/>
      <c r="D64" s="134"/>
      <c r="E64" s="80"/>
      <c r="F64" s="77"/>
      <c r="G64" s="78"/>
      <c r="H64" s="77"/>
      <c r="I64" s="77"/>
      <c r="J64" s="77"/>
      <c r="K64" s="77"/>
      <c r="L64" s="77"/>
      <c r="M64" s="77"/>
      <c r="N64" s="77"/>
      <c r="O64" s="77"/>
      <c r="P64" s="77"/>
      <c r="Q64" s="28"/>
      <c r="R64" s="28"/>
      <c r="S64" s="28"/>
    </row>
    <row r="65" spans="1:19" ht="20.25" customHeight="1">
      <c r="A65" s="37"/>
      <c r="B65" s="24"/>
      <c r="C65" s="24"/>
      <c r="D65" s="48" t="s">
        <v>433</v>
      </c>
      <c r="E65" s="36">
        <v>2500</v>
      </c>
      <c r="F65" s="35" t="s">
        <v>120</v>
      </c>
      <c r="G65" s="35" t="s">
        <v>120</v>
      </c>
      <c r="H65" s="55"/>
      <c r="I65" s="55"/>
      <c r="J65" s="55"/>
      <c r="K65" s="55"/>
      <c r="L65" s="55"/>
      <c r="M65" s="55"/>
      <c r="N65" s="55"/>
      <c r="O65" s="55"/>
      <c r="P65" s="55"/>
      <c r="Q65" s="24"/>
      <c r="R65" s="24"/>
      <c r="S65" s="24"/>
    </row>
    <row r="66" spans="1:19" ht="20.25" customHeight="1">
      <c r="A66" s="37"/>
      <c r="B66" s="24"/>
      <c r="C66" s="24"/>
      <c r="D66" s="48" t="s">
        <v>436</v>
      </c>
      <c r="E66" s="56"/>
      <c r="F66" s="55"/>
      <c r="G66" s="57"/>
      <c r="H66" s="55"/>
      <c r="I66" s="55"/>
      <c r="J66" s="55"/>
      <c r="K66" s="55"/>
      <c r="L66" s="55"/>
      <c r="M66" s="55"/>
      <c r="N66" s="55"/>
      <c r="O66" s="55"/>
      <c r="P66" s="55"/>
      <c r="Q66" s="24"/>
      <c r="R66" s="24"/>
      <c r="S66" s="24"/>
    </row>
    <row r="67" spans="1:19" ht="20.25" customHeight="1">
      <c r="A67" s="37"/>
      <c r="B67" s="24"/>
      <c r="C67" s="24"/>
      <c r="D67" s="48" t="s">
        <v>434</v>
      </c>
      <c r="E67" s="56"/>
      <c r="F67" s="55"/>
      <c r="G67" s="57"/>
      <c r="H67" s="55"/>
      <c r="I67" s="55"/>
      <c r="J67" s="55"/>
      <c r="K67" s="55"/>
      <c r="L67" s="55"/>
      <c r="M67" s="55"/>
      <c r="N67" s="55"/>
      <c r="O67" s="55"/>
      <c r="P67" s="55"/>
      <c r="Q67" s="24"/>
      <c r="R67" s="24"/>
      <c r="S67" s="24"/>
    </row>
    <row r="68" spans="1:19" ht="20.25" customHeight="1">
      <c r="A68" s="37"/>
      <c r="B68" s="24"/>
      <c r="C68" s="24"/>
      <c r="D68" s="134"/>
      <c r="E68" s="80"/>
      <c r="F68" s="77"/>
      <c r="G68" s="78"/>
      <c r="H68" s="77"/>
      <c r="I68" s="77"/>
      <c r="J68" s="77"/>
      <c r="K68" s="77"/>
      <c r="L68" s="77"/>
      <c r="M68" s="77"/>
      <c r="N68" s="77"/>
      <c r="O68" s="77"/>
      <c r="P68" s="77"/>
      <c r="Q68" s="28"/>
      <c r="R68" s="28"/>
      <c r="S68" s="28"/>
    </row>
    <row r="69" spans="1:19" ht="20.25" customHeight="1">
      <c r="A69" s="37"/>
      <c r="B69" s="24"/>
      <c r="C69" s="24"/>
      <c r="D69" s="48" t="s">
        <v>438</v>
      </c>
      <c r="E69" s="36">
        <v>10400</v>
      </c>
      <c r="F69" s="35" t="s">
        <v>120</v>
      </c>
      <c r="G69" s="35" t="s">
        <v>120</v>
      </c>
      <c r="H69" s="55"/>
      <c r="I69" s="55"/>
      <c r="J69" s="55"/>
      <c r="K69" s="55"/>
      <c r="L69" s="55"/>
      <c r="M69" s="55"/>
      <c r="N69" s="55"/>
      <c r="O69" s="55"/>
      <c r="P69" s="55"/>
      <c r="Q69" s="24"/>
      <c r="R69" s="24"/>
      <c r="S69" s="24"/>
    </row>
    <row r="70" spans="1:19" ht="20.25" customHeight="1">
      <c r="A70" s="37"/>
      <c r="B70" s="24"/>
      <c r="C70" s="24"/>
      <c r="D70" s="48" t="s">
        <v>437</v>
      </c>
      <c r="E70" s="56"/>
      <c r="F70" s="55"/>
      <c r="G70" s="57"/>
      <c r="H70" s="55"/>
      <c r="I70" s="55"/>
      <c r="J70" s="55"/>
      <c r="K70" s="55"/>
      <c r="L70" s="55"/>
      <c r="M70" s="55"/>
      <c r="N70" s="55"/>
      <c r="O70" s="55"/>
      <c r="P70" s="55"/>
      <c r="Q70" s="24"/>
      <c r="R70" s="24"/>
      <c r="S70" s="24"/>
    </row>
    <row r="71" spans="1:19" ht="20.25" customHeight="1">
      <c r="A71" s="37"/>
      <c r="B71" s="24"/>
      <c r="C71" s="24"/>
      <c r="D71" s="48" t="s">
        <v>440</v>
      </c>
      <c r="E71" s="56"/>
      <c r="F71" s="55"/>
      <c r="G71" s="57"/>
      <c r="H71" s="55"/>
      <c r="I71" s="55"/>
      <c r="J71" s="55"/>
      <c r="K71" s="55"/>
      <c r="L71" s="55"/>
      <c r="M71" s="55"/>
      <c r="N71" s="55"/>
      <c r="O71" s="55"/>
      <c r="P71" s="55"/>
      <c r="Q71" s="24"/>
      <c r="R71" s="24"/>
      <c r="S71" s="24"/>
    </row>
    <row r="72" spans="1:19" ht="20.25" customHeight="1">
      <c r="A72" s="37"/>
      <c r="B72" s="24"/>
      <c r="C72" s="24"/>
      <c r="D72" s="48" t="s">
        <v>439</v>
      </c>
      <c r="E72" s="56"/>
      <c r="F72" s="55"/>
      <c r="G72" s="57"/>
      <c r="H72" s="55"/>
      <c r="I72" s="55"/>
      <c r="J72" s="55"/>
      <c r="K72" s="55"/>
      <c r="L72" s="55"/>
      <c r="M72" s="55"/>
      <c r="N72" s="55"/>
      <c r="O72" s="55"/>
      <c r="P72" s="55"/>
      <c r="Q72" s="24"/>
      <c r="R72" s="24"/>
      <c r="S72" s="24"/>
    </row>
    <row r="73" spans="1:19" ht="20.25" customHeight="1">
      <c r="A73" s="37"/>
      <c r="B73" s="24"/>
      <c r="C73" s="24"/>
      <c r="D73" s="134"/>
      <c r="E73" s="80"/>
      <c r="F73" s="77"/>
      <c r="G73" s="78"/>
      <c r="H73" s="77"/>
      <c r="I73" s="77"/>
      <c r="J73" s="77"/>
      <c r="K73" s="77"/>
      <c r="L73" s="77"/>
      <c r="M73" s="77"/>
      <c r="N73" s="77"/>
      <c r="O73" s="77"/>
      <c r="P73" s="77"/>
      <c r="Q73" s="28"/>
      <c r="R73" s="28"/>
      <c r="S73" s="28"/>
    </row>
    <row r="74" spans="1:19" ht="20.25" customHeight="1">
      <c r="A74" s="37"/>
      <c r="B74" s="24"/>
      <c r="C74" s="24"/>
      <c r="D74" s="48" t="s">
        <v>442</v>
      </c>
      <c r="E74" s="36">
        <v>18000</v>
      </c>
      <c r="F74" s="35" t="s">
        <v>120</v>
      </c>
      <c r="G74" s="35" t="s">
        <v>120</v>
      </c>
      <c r="H74" s="55"/>
      <c r="I74" s="55"/>
      <c r="J74" s="55"/>
      <c r="K74" s="55"/>
      <c r="L74" s="55"/>
      <c r="M74" s="55"/>
      <c r="N74" s="55"/>
      <c r="O74" s="55"/>
      <c r="P74" s="55"/>
      <c r="Q74" s="24"/>
      <c r="R74" s="24"/>
      <c r="S74" s="24"/>
    </row>
    <row r="75" spans="1:19" ht="20.25" customHeight="1">
      <c r="A75" s="37"/>
      <c r="B75" s="24"/>
      <c r="C75" s="24"/>
      <c r="D75" s="48" t="s">
        <v>441</v>
      </c>
      <c r="E75" s="56"/>
      <c r="F75" s="55"/>
      <c r="G75" s="57"/>
      <c r="H75" s="55"/>
      <c r="I75" s="55"/>
      <c r="J75" s="55"/>
      <c r="K75" s="55"/>
      <c r="L75" s="55"/>
      <c r="M75" s="55"/>
      <c r="N75" s="55"/>
      <c r="O75" s="55"/>
      <c r="P75" s="55"/>
      <c r="Q75" s="24"/>
      <c r="R75" s="24"/>
      <c r="S75" s="24"/>
    </row>
    <row r="76" spans="1:19" ht="20.25" customHeight="1">
      <c r="A76" s="37"/>
      <c r="B76" s="24"/>
      <c r="C76" s="24"/>
      <c r="D76" s="48" t="s">
        <v>444</v>
      </c>
      <c r="E76" s="56"/>
      <c r="F76" s="55"/>
      <c r="G76" s="57"/>
      <c r="H76" s="55"/>
      <c r="I76" s="55"/>
      <c r="J76" s="55"/>
      <c r="K76" s="55"/>
      <c r="L76" s="55"/>
      <c r="M76" s="55"/>
      <c r="N76" s="55"/>
      <c r="O76" s="55"/>
      <c r="P76" s="55"/>
      <c r="Q76" s="24"/>
      <c r="R76" s="24"/>
      <c r="S76" s="24"/>
    </row>
    <row r="77" spans="1:19" ht="20.25" customHeight="1">
      <c r="A77" s="29"/>
      <c r="B77" s="28"/>
      <c r="C77" s="28"/>
      <c r="D77" s="52" t="s">
        <v>443</v>
      </c>
      <c r="E77" s="80"/>
      <c r="F77" s="77"/>
      <c r="G77" s="78"/>
      <c r="H77" s="77"/>
      <c r="I77" s="77"/>
      <c r="J77" s="77"/>
      <c r="K77" s="77"/>
      <c r="L77" s="77"/>
      <c r="M77" s="77"/>
      <c r="N77" s="77"/>
      <c r="O77" s="77"/>
      <c r="P77" s="77"/>
      <c r="Q77" s="28"/>
      <c r="R77" s="28"/>
      <c r="S77" s="28"/>
    </row>
    <row r="78" spans="1:19" ht="20.25" customHeight="1">
      <c r="A78" s="37"/>
      <c r="B78" s="24"/>
      <c r="C78" s="24"/>
      <c r="D78" s="48" t="s">
        <v>445</v>
      </c>
      <c r="E78" s="36">
        <v>10800</v>
      </c>
      <c r="F78" s="37" t="s">
        <v>120</v>
      </c>
      <c r="G78" s="37" t="s">
        <v>120</v>
      </c>
      <c r="H78" s="55"/>
      <c r="I78" s="55"/>
      <c r="J78" s="55"/>
      <c r="K78" s="55"/>
      <c r="L78" s="55"/>
      <c r="M78" s="55"/>
      <c r="N78" s="55"/>
      <c r="O78" s="55"/>
      <c r="P78" s="55"/>
      <c r="Q78" s="24"/>
      <c r="R78" s="24"/>
      <c r="S78" s="24"/>
    </row>
    <row r="79" spans="1:19" ht="20.25" customHeight="1">
      <c r="A79" s="37"/>
      <c r="B79" s="24"/>
      <c r="C79" s="24"/>
      <c r="D79" s="48" t="s">
        <v>447</v>
      </c>
      <c r="E79" s="56"/>
      <c r="F79" s="55"/>
      <c r="G79" s="57"/>
      <c r="H79" s="55"/>
      <c r="I79" s="55"/>
      <c r="J79" s="55"/>
      <c r="K79" s="55"/>
      <c r="L79" s="55"/>
      <c r="M79" s="55"/>
      <c r="N79" s="55"/>
      <c r="O79" s="55"/>
      <c r="P79" s="55"/>
      <c r="Q79" s="24"/>
      <c r="R79" s="24"/>
      <c r="S79" s="24"/>
    </row>
    <row r="80" spans="1:19" ht="20.25" customHeight="1">
      <c r="A80" s="37"/>
      <c r="B80" s="24"/>
      <c r="C80" s="24"/>
      <c r="D80" s="48" t="s">
        <v>446</v>
      </c>
      <c r="E80" s="56"/>
      <c r="F80" s="55"/>
      <c r="G80" s="57"/>
      <c r="H80" s="55"/>
      <c r="I80" s="55"/>
      <c r="J80" s="55"/>
      <c r="K80" s="55"/>
      <c r="L80" s="55"/>
      <c r="M80" s="55"/>
      <c r="N80" s="55"/>
      <c r="O80" s="55"/>
      <c r="P80" s="55"/>
      <c r="Q80" s="24"/>
      <c r="R80" s="24"/>
      <c r="S80" s="24"/>
    </row>
    <row r="81" spans="1:19" ht="20.25" customHeight="1">
      <c r="A81" s="37"/>
      <c r="B81" s="24"/>
      <c r="C81" s="24"/>
      <c r="D81" s="52"/>
      <c r="E81" s="80"/>
      <c r="F81" s="77"/>
      <c r="G81" s="78"/>
      <c r="H81" s="77"/>
      <c r="I81" s="77"/>
      <c r="J81" s="77"/>
      <c r="K81" s="77"/>
      <c r="L81" s="77"/>
      <c r="M81" s="77"/>
      <c r="N81" s="77"/>
      <c r="O81" s="77"/>
      <c r="P81" s="77"/>
      <c r="Q81" s="28"/>
      <c r="R81" s="28"/>
      <c r="S81" s="28"/>
    </row>
    <row r="82" spans="1:19" ht="20.25" customHeight="1">
      <c r="A82" s="37"/>
      <c r="B82" s="24"/>
      <c r="C82" s="24"/>
      <c r="D82" s="48" t="s">
        <v>449</v>
      </c>
      <c r="E82" s="36">
        <v>1400</v>
      </c>
      <c r="F82" s="35" t="s">
        <v>120</v>
      </c>
      <c r="G82" s="35" t="s">
        <v>120</v>
      </c>
      <c r="H82" s="55"/>
      <c r="I82" s="55"/>
      <c r="J82" s="55"/>
      <c r="K82" s="55"/>
      <c r="L82" s="55"/>
      <c r="M82" s="55"/>
      <c r="N82" s="55"/>
      <c r="O82" s="55"/>
      <c r="P82" s="55"/>
      <c r="Q82" s="24"/>
      <c r="R82" s="24"/>
      <c r="S82" s="24"/>
    </row>
    <row r="83" spans="1:19" ht="20.25" customHeight="1">
      <c r="A83" s="37"/>
      <c r="B83" s="24"/>
      <c r="C83" s="24"/>
      <c r="D83" s="48" t="s">
        <v>448</v>
      </c>
      <c r="E83" s="56"/>
      <c r="F83" s="55"/>
      <c r="G83" s="57"/>
      <c r="H83" s="55"/>
      <c r="I83" s="55"/>
      <c r="J83" s="55"/>
      <c r="K83" s="55"/>
      <c r="L83" s="55"/>
      <c r="M83" s="55"/>
      <c r="N83" s="55"/>
      <c r="O83" s="55"/>
      <c r="P83" s="55"/>
      <c r="Q83" s="24"/>
      <c r="R83" s="24"/>
      <c r="S83" s="24"/>
    </row>
    <row r="84" spans="1:19" ht="20.25" customHeight="1">
      <c r="A84" s="37"/>
      <c r="B84" s="24"/>
      <c r="C84" s="24"/>
      <c r="D84" s="48" t="s">
        <v>451</v>
      </c>
      <c r="E84" s="56"/>
      <c r="F84" s="55"/>
      <c r="G84" s="57"/>
      <c r="H84" s="55"/>
      <c r="I84" s="55"/>
      <c r="J84" s="55"/>
      <c r="K84" s="55"/>
      <c r="L84" s="55"/>
      <c r="M84" s="55"/>
      <c r="N84" s="55"/>
      <c r="O84" s="55"/>
      <c r="P84" s="55"/>
      <c r="Q84" s="24"/>
      <c r="R84" s="24"/>
      <c r="S84" s="24"/>
    </row>
    <row r="85" spans="1:19" ht="20.25" customHeight="1">
      <c r="A85" s="37"/>
      <c r="B85" s="24"/>
      <c r="C85" s="24"/>
      <c r="D85" s="48" t="s">
        <v>450</v>
      </c>
      <c r="E85" s="56"/>
      <c r="F85" s="55"/>
      <c r="G85" s="57"/>
      <c r="H85" s="55"/>
      <c r="I85" s="55"/>
      <c r="J85" s="55"/>
      <c r="K85" s="55"/>
      <c r="L85" s="55"/>
      <c r="M85" s="55"/>
      <c r="N85" s="55"/>
      <c r="O85" s="55"/>
      <c r="P85" s="55"/>
      <c r="Q85" s="24"/>
      <c r="R85" s="24"/>
      <c r="S85" s="24"/>
    </row>
    <row r="86" spans="1:19" ht="20.25" customHeight="1">
      <c r="A86" s="37"/>
      <c r="B86" s="24"/>
      <c r="C86" s="24"/>
      <c r="D86" s="134"/>
      <c r="E86" s="80"/>
      <c r="F86" s="77"/>
      <c r="G86" s="78"/>
      <c r="H86" s="77"/>
      <c r="I86" s="77"/>
      <c r="J86" s="77"/>
      <c r="K86" s="77"/>
      <c r="L86" s="77"/>
      <c r="M86" s="77"/>
      <c r="N86" s="77"/>
      <c r="O86" s="77"/>
      <c r="P86" s="77"/>
      <c r="Q86" s="28"/>
      <c r="R86" s="28"/>
      <c r="S86" s="28"/>
    </row>
    <row r="87" spans="1:19" ht="20.25" customHeight="1">
      <c r="A87" s="37"/>
      <c r="B87" s="24"/>
      <c r="C87" s="24"/>
      <c r="D87" s="48" t="s">
        <v>452</v>
      </c>
      <c r="E87" s="36">
        <v>3000</v>
      </c>
      <c r="F87" s="35" t="s">
        <v>39</v>
      </c>
      <c r="G87" s="35" t="s">
        <v>39</v>
      </c>
      <c r="H87" s="55"/>
      <c r="I87" s="55"/>
      <c r="J87" s="55"/>
      <c r="K87" s="55"/>
      <c r="L87" s="55"/>
      <c r="M87" s="55"/>
      <c r="N87" s="55"/>
      <c r="O87" s="55"/>
      <c r="P87" s="55"/>
      <c r="Q87" s="24"/>
      <c r="R87" s="24"/>
      <c r="S87" s="24"/>
    </row>
    <row r="88" spans="1:19" ht="20.25" customHeight="1">
      <c r="A88" s="37"/>
      <c r="B88" s="24"/>
      <c r="C88" s="24"/>
      <c r="D88" s="48" t="s">
        <v>453</v>
      </c>
      <c r="E88" s="56"/>
      <c r="F88" s="55"/>
      <c r="G88" s="57"/>
      <c r="H88" s="55"/>
      <c r="I88" s="55"/>
      <c r="J88" s="55"/>
      <c r="K88" s="55"/>
      <c r="L88" s="55"/>
      <c r="M88" s="55"/>
      <c r="N88" s="55"/>
      <c r="O88" s="55"/>
      <c r="P88" s="55"/>
      <c r="Q88" s="24"/>
      <c r="R88" s="24"/>
      <c r="S88" s="24"/>
    </row>
    <row r="89" spans="1:19" ht="20.25" customHeight="1">
      <c r="A89" s="37"/>
      <c r="B89" s="24"/>
      <c r="C89" s="24"/>
      <c r="D89" s="48" t="s">
        <v>454</v>
      </c>
      <c r="E89" s="56"/>
      <c r="F89" s="55"/>
      <c r="G89" s="57"/>
      <c r="H89" s="55"/>
      <c r="I89" s="55"/>
      <c r="J89" s="55"/>
      <c r="K89" s="55"/>
      <c r="L89" s="55"/>
      <c r="M89" s="55"/>
      <c r="N89" s="55"/>
      <c r="O89" s="55"/>
      <c r="P89" s="55"/>
      <c r="Q89" s="24"/>
      <c r="R89" s="24"/>
      <c r="S89" s="24"/>
    </row>
    <row r="90" spans="1:19" ht="20.25" customHeight="1">
      <c r="A90" s="37"/>
      <c r="B90" s="24"/>
      <c r="C90" s="24"/>
      <c r="D90" s="134"/>
      <c r="E90" s="80"/>
      <c r="F90" s="77"/>
      <c r="G90" s="78"/>
      <c r="H90" s="77"/>
      <c r="I90" s="77"/>
      <c r="J90" s="77"/>
      <c r="K90" s="77"/>
      <c r="L90" s="77"/>
      <c r="M90" s="77"/>
      <c r="N90" s="77"/>
      <c r="O90" s="77"/>
      <c r="P90" s="77"/>
      <c r="Q90" s="28"/>
      <c r="R90" s="28"/>
      <c r="S90" s="28"/>
    </row>
    <row r="91" spans="1:19" ht="20.25" customHeight="1">
      <c r="A91" s="37"/>
      <c r="B91" s="24"/>
      <c r="C91" s="24"/>
      <c r="D91" s="48" t="s">
        <v>455</v>
      </c>
      <c r="E91" s="36">
        <v>7500</v>
      </c>
      <c r="F91" s="37" t="s">
        <v>39</v>
      </c>
      <c r="G91" s="37" t="s">
        <v>39</v>
      </c>
      <c r="H91" s="55"/>
      <c r="I91" s="55"/>
      <c r="J91" s="55"/>
      <c r="K91" s="55"/>
      <c r="L91" s="55"/>
      <c r="M91" s="55"/>
      <c r="N91" s="55"/>
      <c r="O91" s="55"/>
      <c r="P91" s="55"/>
      <c r="Q91" s="24"/>
      <c r="R91" s="24"/>
      <c r="S91" s="24"/>
    </row>
    <row r="92" spans="1:19" ht="20.25" customHeight="1">
      <c r="A92" s="37"/>
      <c r="B92" s="24"/>
      <c r="C92" s="24"/>
      <c r="D92" s="48" t="s">
        <v>457</v>
      </c>
      <c r="E92" s="56"/>
      <c r="F92" s="55"/>
      <c r="G92" s="57"/>
      <c r="H92" s="55"/>
      <c r="I92" s="55"/>
      <c r="J92" s="55"/>
      <c r="K92" s="55"/>
      <c r="L92" s="55"/>
      <c r="M92" s="55"/>
      <c r="N92" s="55"/>
      <c r="O92" s="55"/>
      <c r="P92" s="55"/>
      <c r="Q92" s="24"/>
      <c r="R92" s="24"/>
      <c r="S92" s="24"/>
    </row>
    <row r="93" spans="1:19" ht="20.25" customHeight="1">
      <c r="A93" s="37"/>
      <c r="B93" s="24"/>
      <c r="C93" s="24"/>
      <c r="D93" s="48" t="s">
        <v>456</v>
      </c>
      <c r="E93" s="56"/>
      <c r="F93" s="55"/>
      <c r="G93" s="57"/>
      <c r="H93" s="55"/>
      <c r="I93" s="55"/>
      <c r="J93" s="55"/>
      <c r="K93" s="55"/>
      <c r="L93" s="55"/>
      <c r="M93" s="55"/>
      <c r="N93" s="55"/>
      <c r="O93" s="55"/>
      <c r="P93" s="55"/>
      <c r="Q93" s="24"/>
      <c r="R93" s="24"/>
      <c r="S93" s="24"/>
    </row>
    <row r="94" spans="1:19" ht="20.25" customHeight="1">
      <c r="A94" s="29"/>
      <c r="B94" s="28"/>
      <c r="C94" s="28"/>
      <c r="D94" s="134"/>
      <c r="E94" s="80"/>
      <c r="F94" s="77"/>
      <c r="G94" s="78"/>
      <c r="H94" s="77"/>
      <c r="I94" s="77"/>
      <c r="J94" s="77"/>
      <c r="K94" s="77"/>
      <c r="L94" s="77"/>
      <c r="M94" s="77"/>
      <c r="N94" s="77"/>
      <c r="O94" s="77"/>
      <c r="P94" s="77"/>
      <c r="Q94" s="28"/>
      <c r="R94" s="28"/>
      <c r="S94" s="28"/>
    </row>
    <row r="95" spans="1:19" ht="20.25" customHeight="1">
      <c r="A95" s="37">
        <v>3</v>
      </c>
      <c r="B95" s="24" t="s">
        <v>459</v>
      </c>
      <c r="C95" s="24" t="s">
        <v>111</v>
      </c>
      <c r="D95" s="48" t="s">
        <v>461</v>
      </c>
      <c r="E95" s="36">
        <v>4000</v>
      </c>
      <c r="F95" s="37" t="s">
        <v>44</v>
      </c>
      <c r="G95" s="37" t="s">
        <v>44</v>
      </c>
      <c r="H95" s="55"/>
      <c r="I95" s="55"/>
      <c r="J95" s="55"/>
      <c r="K95" s="55"/>
      <c r="L95" s="55"/>
      <c r="M95" s="55"/>
      <c r="N95" s="55"/>
      <c r="O95" s="55"/>
      <c r="P95" s="55"/>
      <c r="Q95" s="24"/>
      <c r="R95" s="24"/>
      <c r="S95" s="24"/>
    </row>
    <row r="96" spans="1:19" ht="20.25" customHeight="1">
      <c r="A96" s="37"/>
      <c r="B96" s="24" t="s">
        <v>458</v>
      </c>
      <c r="C96" s="24"/>
      <c r="D96" s="48" t="s">
        <v>460</v>
      </c>
      <c r="E96" s="56"/>
      <c r="F96" s="55"/>
      <c r="G96" s="57"/>
      <c r="H96" s="55"/>
      <c r="I96" s="55"/>
      <c r="J96" s="55"/>
      <c r="K96" s="55"/>
      <c r="L96" s="55"/>
      <c r="M96" s="55"/>
      <c r="N96" s="55"/>
      <c r="O96" s="55"/>
      <c r="P96" s="55"/>
      <c r="Q96" s="24"/>
      <c r="R96" s="24"/>
      <c r="S96" s="24"/>
    </row>
    <row r="97" spans="1:19" ht="20.25" customHeight="1">
      <c r="A97" s="37"/>
      <c r="B97" s="24"/>
      <c r="C97" s="24"/>
      <c r="D97" s="52"/>
      <c r="E97" s="80"/>
      <c r="F97" s="77"/>
      <c r="G97" s="78"/>
      <c r="H97" s="77"/>
      <c r="I97" s="77"/>
      <c r="J97" s="77"/>
      <c r="K97" s="77"/>
      <c r="L97" s="77"/>
      <c r="M97" s="77"/>
      <c r="N97" s="77"/>
      <c r="O97" s="77"/>
      <c r="P97" s="77"/>
      <c r="Q97" s="28"/>
      <c r="R97" s="28"/>
      <c r="S97" s="28"/>
    </row>
    <row r="98" spans="1:19" ht="20.25" customHeight="1">
      <c r="A98" s="37"/>
      <c r="B98" s="24"/>
      <c r="C98" s="34" t="s">
        <v>112</v>
      </c>
      <c r="D98" s="48" t="s">
        <v>462</v>
      </c>
      <c r="E98" s="36">
        <v>5000</v>
      </c>
      <c r="F98" s="37" t="s">
        <v>44</v>
      </c>
      <c r="G98" s="37" t="s">
        <v>44</v>
      </c>
      <c r="H98" s="55"/>
      <c r="I98" s="55"/>
      <c r="J98" s="55"/>
      <c r="K98" s="55"/>
      <c r="L98" s="55"/>
      <c r="M98" s="55"/>
      <c r="N98" s="55"/>
      <c r="O98" s="55"/>
      <c r="P98" s="55"/>
      <c r="Q98" s="24"/>
      <c r="R98" s="24"/>
      <c r="S98" s="24"/>
    </row>
    <row r="99" spans="1:19" ht="20.25" customHeight="1">
      <c r="A99" s="37"/>
      <c r="B99" s="24"/>
      <c r="C99" s="24"/>
      <c r="D99" s="48" t="s">
        <v>463</v>
      </c>
      <c r="E99" s="56"/>
      <c r="F99" s="55"/>
      <c r="G99" s="57"/>
      <c r="H99" s="55"/>
      <c r="I99" s="55"/>
      <c r="J99" s="55"/>
      <c r="K99" s="55"/>
      <c r="L99" s="55"/>
      <c r="M99" s="55"/>
      <c r="N99" s="55"/>
      <c r="O99" s="55"/>
      <c r="P99" s="55"/>
      <c r="Q99" s="24"/>
      <c r="R99" s="24"/>
      <c r="S99" s="24"/>
    </row>
    <row r="100" spans="1:19" ht="20.25" customHeight="1">
      <c r="A100" s="37"/>
      <c r="B100" s="24"/>
      <c r="C100" s="28"/>
      <c r="D100" s="52"/>
      <c r="E100" s="80"/>
      <c r="F100" s="77"/>
      <c r="G100" s="78"/>
      <c r="H100" s="77"/>
      <c r="I100" s="77"/>
      <c r="J100" s="77"/>
      <c r="K100" s="77"/>
      <c r="L100" s="77"/>
      <c r="M100" s="77"/>
      <c r="N100" s="77"/>
      <c r="O100" s="77"/>
      <c r="P100" s="77"/>
      <c r="Q100" s="28"/>
      <c r="R100" s="28"/>
      <c r="S100" s="28"/>
    </row>
    <row r="101" spans="1:19" ht="20.25" customHeight="1">
      <c r="A101" s="37"/>
      <c r="B101" s="24"/>
      <c r="C101" s="24" t="s">
        <v>114</v>
      </c>
      <c r="D101" s="48" t="s">
        <v>464</v>
      </c>
      <c r="E101" s="36">
        <v>5000</v>
      </c>
      <c r="F101" s="37" t="s">
        <v>44</v>
      </c>
      <c r="G101" s="37" t="s">
        <v>44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24"/>
      <c r="R101" s="24"/>
      <c r="S101" s="24"/>
    </row>
    <row r="102" spans="1:19" ht="20.25" customHeight="1">
      <c r="A102" s="37"/>
      <c r="B102" s="24"/>
      <c r="C102" s="24" t="s">
        <v>113</v>
      </c>
      <c r="D102" s="48" t="s">
        <v>466</v>
      </c>
      <c r="E102" s="56"/>
      <c r="F102" s="55"/>
      <c r="G102" s="57"/>
      <c r="H102" s="55"/>
      <c r="I102" s="55"/>
      <c r="J102" s="55"/>
      <c r="K102" s="55"/>
      <c r="L102" s="55"/>
      <c r="M102" s="55"/>
      <c r="N102" s="55"/>
      <c r="O102" s="55"/>
      <c r="P102" s="55"/>
      <c r="Q102" s="24"/>
      <c r="R102" s="24"/>
      <c r="S102" s="24"/>
    </row>
    <row r="103" spans="1:19" ht="20.25" customHeight="1">
      <c r="A103" s="37"/>
      <c r="B103" s="24"/>
      <c r="C103" s="24"/>
      <c r="D103" s="48" t="s">
        <v>465</v>
      </c>
      <c r="E103" s="56"/>
      <c r="F103" s="55"/>
      <c r="G103" s="57"/>
      <c r="H103" s="55"/>
      <c r="I103" s="55"/>
      <c r="J103" s="55"/>
      <c r="K103" s="55"/>
      <c r="L103" s="55"/>
      <c r="M103" s="55"/>
      <c r="N103" s="55"/>
      <c r="O103" s="55"/>
      <c r="P103" s="55"/>
      <c r="Q103" s="24"/>
      <c r="R103" s="24"/>
      <c r="S103" s="24"/>
    </row>
    <row r="104" spans="1:19" ht="20.25" customHeight="1">
      <c r="A104" s="37"/>
      <c r="B104" s="24"/>
      <c r="C104" s="24"/>
      <c r="D104" s="48"/>
      <c r="E104" s="56"/>
      <c r="F104" s="55"/>
      <c r="G104" s="57"/>
      <c r="H104" s="55"/>
      <c r="I104" s="55"/>
      <c r="J104" s="55"/>
      <c r="K104" s="55"/>
      <c r="L104" s="55"/>
      <c r="M104" s="55"/>
      <c r="N104" s="55"/>
      <c r="O104" s="55"/>
      <c r="P104" s="55"/>
      <c r="Q104" s="24"/>
      <c r="R104" s="24"/>
      <c r="S104" s="24"/>
    </row>
    <row r="105" spans="1:19" ht="20.25" customHeight="1">
      <c r="A105" s="37"/>
      <c r="B105" s="24"/>
      <c r="C105" s="34" t="s">
        <v>467</v>
      </c>
      <c r="D105" s="119" t="s">
        <v>468</v>
      </c>
      <c r="E105" s="33">
        <v>2500</v>
      </c>
      <c r="F105" s="35" t="s">
        <v>44</v>
      </c>
      <c r="G105" s="35" t="s">
        <v>44</v>
      </c>
      <c r="H105" s="120"/>
      <c r="I105" s="120"/>
      <c r="J105" s="120"/>
      <c r="K105" s="120"/>
      <c r="L105" s="120"/>
      <c r="M105" s="120"/>
      <c r="N105" s="120"/>
      <c r="O105" s="120"/>
      <c r="P105" s="120"/>
      <c r="Q105" s="34"/>
      <c r="R105" s="34"/>
      <c r="S105" s="34"/>
    </row>
    <row r="106" spans="1:19" ht="20.25" customHeight="1">
      <c r="A106" s="37"/>
      <c r="B106" s="24"/>
      <c r="C106" s="24" t="s">
        <v>121</v>
      </c>
      <c r="D106" s="48" t="s">
        <v>473</v>
      </c>
      <c r="E106" s="56"/>
      <c r="F106" s="55"/>
      <c r="G106" s="57"/>
      <c r="H106" s="55"/>
      <c r="I106" s="55"/>
      <c r="J106" s="55"/>
      <c r="K106" s="55"/>
      <c r="L106" s="55"/>
      <c r="M106" s="55"/>
      <c r="N106" s="55"/>
      <c r="O106" s="55"/>
      <c r="P106" s="55"/>
      <c r="Q106" s="24"/>
      <c r="R106" s="24"/>
      <c r="S106" s="24"/>
    </row>
    <row r="107" spans="1:19" ht="20.25" customHeight="1">
      <c r="A107" s="37"/>
      <c r="B107" s="24"/>
      <c r="C107" s="55"/>
      <c r="D107" s="48" t="s">
        <v>472</v>
      </c>
      <c r="E107" s="56"/>
      <c r="F107" s="55"/>
      <c r="G107" s="57"/>
      <c r="H107" s="55"/>
      <c r="I107" s="55"/>
      <c r="J107" s="55"/>
      <c r="K107" s="55"/>
      <c r="L107" s="55"/>
      <c r="M107" s="55"/>
      <c r="N107" s="55"/>
      <c r="O107" s="55"/>
      <c r="P107" s="55"/>
      <c r="Q107" s="24"/>
      <c r="R107" s="24"/>
      <c r="S107" s="24"/>
    </row>
    <row r="108" spans="1:19" ht="20.25" customHeight="1">
      <c r="A108" s="37"/>
      <c r="B108" s="24"/>
      <c r="C108" s="55"/>
      <c r="D108" s="77"/>
      <c r="E108" s="80"/>
      <c r="F108" s="77"/>
      <c r="G108" s="7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ht="20.25" customHeight="1">
      <c r="A109" s="37"/>
      <c r="B109" s="24"/>
      <c r="C109" s="55"/>
      <c r="D109" s="24" t="s">
        <v>471</v>
      </c>
      <c r="E109" s="36">
        <v>10000</v>
      </c>
      <c r="F109" s="35" t="s">
        <v>44</v>
      </c>
      <c r="G109" s="35" t="s">
        <v>44</v>
      </c>
      <c r="H109" s="120"/>
      <c r="I109" s="120"/>
      <c r="J109" s="120"/>
      <c r="K109" s="120"/>
      <c r="L109" s="120"/>
      <c r="M109" s="120"/>
      <c r="N109" s="120"/>
      <c r="O109" s="120"/>
      <c r="P109" s="120"/>
      <c r="Q109" s="34"/>
      <c r="R109" s="24"/>
      <c r="S109" s="24"/>
    </row>
    <row r="110" spans="1:19" ht="20.25" customHeight="1">
      <c r="A110" s="37"/>
      <c r="B110" s="24"/>
      <c r="C110" s="55"/>
      <c r="D110" s="48" t="s">
        <v>470</v>
      </c>
      <c r="E110" s="56"/>
      <c r="F110" s="55"/>
      <c r="G110" s="5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20.25" customHeight="1">
      <c r="A111" s="29"/>
      <c r="B111" s="28"/>
      <c r="C111" s="77"/>
      <c r="D111" s="52" t="s">
        <v>469</v>
      </c>
      <c r="E111" s="80"/>
      <c r="F111" s="77"/>
      <c r="G111" s="7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ht="20.25" customHeight="1">
      <c r="A112" s="57"/>
      <c r="B112" s="55"/>
      <c r="C112" s="24" t="s">
        <v>475</v>
      </c>
      <c r="D112" s="48" t="s">
        <v>478</v>
      </c>
      <c r="E112" s="36">
        <v>2119000</v>
      </c>
      <c r="F112" s="37" t="s">
        <v>55</v>
      </c>
      <c r="G112" s="37" t="s">
        <v>55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24"/>
      <c r="R112" s="24"/>
      <c r="S112" s="24"/>
    </row>
    <row r="113" spans="1:19" ht="20.25" customHeight="1">
      <c r="A113" s="57"/>
      <c r="B113" s="55"/>
      <c r="C113" s="24" t="s">
        <v>474</v>
      </c>
      <c r="D113" s="48" t="s">
        <v>476</v>
      </c>
      <c r="E113" s="56"/>
      <c r="F113" s="37" t="s">
        <v>56</v>
      </c>
      <c r="G113" s="37" t="s">
        <v>56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24"/>
      <c r="R113" s="24"/>
      <c r="S113" s="24"/>
    </row>
    <row r="114" spans="1:19" ht="20.25" customHeight="1">
      <c r="A114" s="57"/>
      <c r="B114" s="55"/>
      <c r="C114" s="55"/>
      <c r="D114" s="48" t="s">
        <v>477</v>
      </c>
      <c r="E114" s="56"/>
      <c r="F114" s="55"/>
      <c r="G114" s="57"/>
      <c r="H114" s="55"/>
      <c r="I114" s="55"/>
      <c r="J114" s="55"/>
      <c r="K114" s="55"/>
      <c r="L114" s="55"/>
      <c r="M114" s="55"/>
      <c r="N114" s="55"/>
      <c r="O114" s="55"/>
      <c r="P114" s="55"/>
      <c r="Q114" s="24"/>
      <c r="R114" s="24"/>
      <c r="S114" s="24"/>
    </row>
    <row r="115" spans="1:19" ht="20.25" customHeight="1">
      <c r="A115" s="57"/>
      <c r="B115" s="55"/>
      <c r="C115" s="55"/>
      <c r="D115" s="48" t="s">
        <v>479</v>
      </c>
      <c r="E115" s="56"/>
      <c r="F115" s="55"/>
      <c r="G115" s="57"/>
      <c r="H115" s="55"/>
      <c r="I115" s="55"/>
      <c r="J115" s="55"/>
      <c r="K115" s="55"/>
      <c r="L115" s="55"/>
      <c r="M115" s="55"/>
      <c r="N115" s="55"/>
      <c r="O115" s="55"/>
      <c r="P115" s="55"/>
      <c r="Q115" s="24"/>
      <c r="R115" s="24"/>
      <c r="S115" s="24"/>
    </row>
    <row r="116" spans="1:19" ht="20.25" customHeight="1">
      <c r="A116" s="78"/>
      <c r="B116" s="77"/>
      <c r="C116" s="77"/>
      <c r="D116" s="134"/>
      <c r="E116" s="80"/>
      <c r="F116" s="77"/>
      <c r="G116" s="78"/>
      <c r="H116" s="77"/>
      <c r="I116" s="77"/>
      <c r="J116" s="77"/>
      <c r="K116" s="77"/>
      <c r="L116" s="77"/>
      <c r="M116" s="77"/>
      <c r="N116" s="77"/>
      <c r="O116" s="77"/>
      <c r="P116" s="77"/>
      <c r="Q116" s="28"/>
      <c r="R116" s="28"/>
      <c r="S116" s="28"/>
    </row>
    <row r="117" spans="1:19" ht="20.25" customHeight="1">
      <c r="A117" s="37">
        <v>4</v>
      </c>
      <c r="B117" s="24" t="s">
        <v>115</v>
      </c>
      <c r="C117" s="24" t="s">
        <v>480</v>
      </c>
      <c r="D117" s="24" t="s">
        <v>481</v>
      </c>
      <c r="E117" s="36">
        <v>150000</v>
      </c>
      <c r="F117" s="37" t="s">
        <v>44</v>
      </c>
      <c r="G117" s="37" t="s">
        <v>44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19" ht="20.25" customHeight="1">
      <c r="A118" s="57"/>
      <c r="B118" s="55"/>
      <c r="C118" s="55"/>
      <c r="D118" s="24" t="s">
        <v>485</v>
      </c>
      <c r="E118" s="56"/>
      <c r="F118" s="55"/>
      <c r="G118" s="5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 ht="20.25" customHeight="1">
      <c r="A119" s="57"/>
      <c r="B119" s="55"/>
      <c r="C119" s="55"/>
      <c r="D119" s="24" t="s">
        <v>484</v>
      </c>
      <c r="E119" s="56"/>
      <c r="F119" s="55"/>
      <c r="G119" s="5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ht="20.25" customHeight="1">
      <c r="A120" s="57"/>
      <c r="B120" s="55"/>
      <c r="C120" s="55"/>
      <c r="D120" s="28"/>
      <c r="E120" s="80"/>
      <c r="F120" s="77"/>
      <c r="G120" s="7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 ht="20.25" customHeight="1">
      <c r="A121" s="57"/>
      <c r="B121" s="55"/>
      <c r="C121" s="55"/>
      <c r="D121" s="24" t="s">
        <v>482</v>
      </c>
      <c r="E121" s="36">
        <v>168000</v>
      </c>
      <c r="F121" s="37" t="s">
        <v>44</v>
      </c>
      <c r="G121" s="37" t="s">
        <v>44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 ht="20.25" customHeight="1">
      <c r="A122" s="57"/>
      <c r="B122" s="55"/>
      <c r="C122" s="55"/>
      <c r="D122" s="24" t="s">
        <v>486</v>
      </c>
      <c r="E122" s="56"/>
      <c r="F122" s="55"/>
      <c r="G122" s="5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20.25" customHeight="1">
      <c r="A123" s="57"/>
      <c r="B123" s="55"/>
      <c r="C123" s="55"/>
      <c r="D123" s="24" t="s">
        <v>483</v>
      </c>
      <c r="E123" s="56"/>
      <c r="F123" s="55"/>
      <c r="G123" s="57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 ht="20.25" customHeight="1">
      <c r="A124" s="78"/>
      <c r="B124" s="77"/>
      <c r="C124" s="77"/>
      <c r="D124" s="77"/>
      <c r="E124" s="80"/>
      <c r="F124" s="77"/>
      <c r="G124" s="7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</sheetData>
  <sheetProtection/>
  <mergeCells count="8">
    <mergeCell ref="A1:S1"/>
    <mergeCell ref="A2:S2"/>
    <mergeCell ref="A4:S4"/>
    <mergeCell ref="H8:J8"/>
    <mergeCell ref="K8:S8"/>
    <mergeCell ref="A3:S3"/>
    <mergeCell ref="A6:R6"/>
    <mergeCell ref="A7:R7"/>
  </mergeCells>
  <printOptions/>
  <pageMargins left="0.35433070866141736" right="0.15748031496062992" top="0.5905511811023623" bottom="0.5905511811023623" header="0.31496062992125984" footer="0.31496062992125984"/>
  <pageSetup orientation="landscape" r:id="rId2"/>
  <headerFooter scaleWithDoc="0">
    <oddFooter>&amp;C&amp;"TH SarabunPSK,ตัวหนา"&amp;12แผนดำเนินงาน ประจำปีงบประมาณ พ.ศ. 2562
หน้า&amp;P/ผ.03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jamis</dc:creator>
  <cp:keywords/>
  <dc:description/>
  <cp:lastModifiedBy>BAANDIN</cp:lastModifiedBy>
  <cp:lastPrinted>2019-11-21T09:09:05Z</cp:lastPrinted>
  <dcterms:created xsi:type="dcterms:W3CDTF">2006-08-03T04:09:22Z</dcterms:created>
  <dcterms:modified xsi:type="dcterms:W3CDTF">2019-11-21T09:10:54Z</dcterms:modified>
  <cp:category/>
  <cp:version/>
  <cp:contentType/>
  <cp:contentStatus/>
</cp:coreProperties>
</file>